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codeName="ThisWorkbook" defaultThemeVersion="124226"/>
  <mc:AlternateContent xmlns:mc="http://schemas.openxmlformats.org/markup-compatibility/2006">
    <mc:Choice Requires="x15">
      <x15ac:absPath xmlns:x15ac="http://schemas.microsoft.com/office/spreadsheetml/2010/11/ac" url="C:\Users\Chris\Dropbox\My Books\DADM 7e\Problem Solutions\Chapter 02\"/>
    </mc:Choice>
  </mc:AlternateContent>
  <xr:revisionPtr revIDLastSave="0" documentId="13_ncr:1_{D6CDC04B-94B8-474A-8596-54A3292131C3}" xr6:coauthVersionLast="31" xr6:coauthVersionMax="31" xr10:uidLastSave="{00000000-0000-0000-0000-000000000000}"/>
  <bookViews>
    <workbookView xWindow="0" yWindow="0" windowWidth="21570" windowHeight="9450" xr2:uid="{00000000-000D-0000-FFFF-FFFF00000000}"/>
  </bookViews>
  <sheets>
    <sheet name="Data" sheetId="2" r:id="rId1"/>
    <sheet name="Data_Summ1" sheetId="8" r:id="rId2"/>
  </sheets>
  <calcPr calcId="179017"/>
</workbook>
</file>

<file path=xl/calcChain.xml><?xml version="1.0" encoding="utf-8"?>
<calcChain xmlns="http://schemas.openxmlformats.org/spreadsheetml/2006/main">
  <c r="E27" i="8" l="1"/>
  <c r="E26" i="8"/>
  <c r="E25" i="8"/>
  <c r="E22" i="8"/>
  <c r="E21" i="8"/>
  <c r="E20" i="8"/>
  <c r="E19" i="8"/>
  <c r="E18" i="8"/>
  <c r="E17" i="8"/>
  <c r="E16" i="8"/>
  <c r="E15" i="8"/>
  <c r="E14" i="8"/>
  <c r="E13" i="8"/>
  <c r="E12" i="8"/>
  <c r="E11" i="8"/>
  <c r="E10" i="8"/>
  <c r="E9" i="8"/>
  <c r="E6" i="8"/>
  <c r="E5" i="8"/>
  <c r="D27" i="8"/>
  <c r="D26" i="8"/>
  <c r="D25" i="8"/>
  <c r="D22" i="8"/>
  <c r="D21" i="8"/>
  <c r="D20" i="8"/>
  <c r="D19" i="8"/>
  <c r="D18" i="8"/>
  <c r="D17" i="8"/>
  <c r="D16" i="8"/>
  <c r="D15" i="8"/>
  <c r="D14" i="8"/>
  <c r="D13" i="8"/>
  <c r="D12" i="8"/>
  <c r="D11" i="8"/>
  <c r="D10" i="8"/>
  <c r="D9" i="8"/>
  <c r="D6" i="8"/>
  <c r="D5" i="8"/>
  <c r="C27" i="8"/>
  <c r="C26" i="8"/>
  <c r="C25" i="8"/>
  <c r="C22" i="8"/>
  <c r="C21" i="8"/>
  <c r="C20" i="8"/>
  <c r="C19" i="8"/>
  <c r="C18" i="8"/>
  <c r="C17" i="8"/>
  <c r="C16" i="8"/>
  <c r="C15" i="8"/>
  <c r="C14" i="8"/>
  <c r="C13" i="8"/>
  <c r="C12" i="8"/>
  <c r="C11" i="8"/>
  <c r="C10" i="8"/>
  <c r="C9" i="8"/>
  <c r="C6" i="8"/>
  <c r="C5" i="8"/>
  <c r="E4" i="8" l="1"/>
  <c r="D4" i="8"/>
  <c r="C4" i="8"/>
  <c r="C3" i="2" l="1"/>
  <c r="D3" i="2"/>
  <c r="C4" i="2"/>
  <c r="D4" i="2"/>
  <c r="C5" i="2"/>
  <c r="D5" i="2"/>
  <c r="C6" i="2"/>
  <c r="D6" i="2"/>
  <c r="C7" i="2"/>
  <c r="D7" i="2"/>
  <c r="C8" i="2"/>
  <c r="D8" i="2"/>
  <c r="C9" i="2"/>
  <c r="D9" i="2"/>
  <c r="C10" i="2"/>
  <c r="D10" i="2"/>
  <c r="C11" i="2"/>
  <c r="D11" i="2"/>
  <c r="C12" i="2"/>
  <c r="D12" i="2"/>
  <c r="C13" i="2"/>
  <c r="D13" i="2"/>
  <c r="C14" i="2"/>
  <c r="D14" i="2"/>
  <c r="C15" i="2"/>
  <c r="D15" i="2"/>
  <c r="C16" i="2"/>
  <c r="D16" i="2"/>
  <c r="C17" i="2"/>
  <c r="D17" i="2"/>
  <c r="C18" i="2"/>
  <c r="D18" i="2"/>
  <c r="C19" i="2"/>
  <c r="D19" i="2"/>
  <c r="C20" i="2"/>
  <c r="D20" i="2"/>
  <c r="C21" i="2"/>
  <c r="D21" i="2"/>
  <c r="C22" i="2"/>
  <c r="D22" i="2"/>
  <c r="C23" i="2"/>
  <c r="D23" i="2"/>
  <c r="C24" i="2"/>
  <c r="D24" i="2"/>
  <c r="C25" i="2"/>
  <c r="D25" i="2"/>
  <c r="C26" i="2"/>
  <c r="D26" i="2"/>
  <c r="C27" i="2"/>
  <c r="D27" i="2"/>
  <c r="C28" i="2"/>
  <c r="D28" i="2"/>
  <c r="C29" i="2"/>
  <c r="D29" i="2"/>
  <c r="C30" i="2"/>
  <c r="D30" i="2"/>
  <c r="C31" i="2"/>
  <c r="D31" i="2"/>
  <c r="C32" i="2"/>
  <c r="D32" i="2"/>
  <c r="C33" i="2"/>
  <c r="D33" i="2"/>
  <c r="C34" i="2"/>
  <c r="D34" i="2"/>
  <c r="C35" i="2"/>
  <c r="D35" i="2"/>
  <c r="C36" i="2"/>
  <c r="D36" i="2"/>
  <c r="C37" i="2"/>
  <c r="D37" i="2"/>
  <c r="C38" i="2"/>
  <c r="D38" i="2"/>
  <c r="C39" i="2"/>
  <c r="D39" i="2"/>
  <c r="C40" i="2"/>
  <c r="D40" i="2"/>
  <c r="C41" i="2"/>
  <c r="D41" i="2"/>
  <c r="C42" i="2"/>
  <c r="D42" i="2"/>
  <c r="C43" i="2"/>
  <c r="D43" i="2"/>
  <c r="C44" i="2"/>
  <c r="D44" i="2"/>
  <c r="C45" i="2"/>
  <c r="D45" i="2"/>
  <c r="C46" i="2"/>
  <c r="D46" i="2"/>
  <c r="C47" i="2"/>
  <c r="D47" i="2"/>
  <c r="C48" i="2"/>
  <c r="D48" i="2"/>
  <c r="C49" i="2"/>
  <c r="D49" i="2"/>
  <c r="C50" i="2"/>
  <c r="D50" i="2"/>
  <c r="C51" i="2"/>
  <c r="D51" i="2"/>
  <c r="C52" i="2"/>
  <c r="D52" i="2"/>
  <c r="C53" i="2"/>
  <c r="D53" i="2"/>
  <c r="C54" i="2"/>
  <c r="D54" i="2"/>
  <c r="C55" i="2"/>
  <c r="D55" i="2"/>
  <c r="C56" i="2"/>
  <c r="D56" i="2"/>
  <c r="C57" i="2"/>
  <c r="D57" i="2"/>
  <c r="C58" i="2"/>
  <c r="D58" i="2"/>
  <c r="C59" i="2"/>
  <c r="D59" i="2"/>
  <c r="C60" i="2"/>
  <c r="D60" i="2"/>
  <c r="C61" i="2"/>
  <c r="D61" i="2"/>
  <c r="C62" i="2"/>
  <c r="D62" i="2"/>
  <c r="C63" i="2"/>
  <c r="D63" i="2"/>
  <c r="C64" i="2"/>
  <c r="D64" i="2"/>
  <c r="C65" i="2"/>
  <c r="D65" i="2"/>
  <c r="C66" i="2"/>
  <c r="D66" i="2"/>
  <c r="C67" i="2"/>
  <c r="D67" i="2"/>
  <c r="C68" i="2"/>
  <c r="D68" i="2"/>
  <c r="C69" i="2"/>
  <c r="D69" i="2"/>
  <c r="C70" i="2"/>
  <c r="D70" i="2"/>
  <c r="C71" i="2"/>
  <c r="D71" i="2"/>
  <c r="C72" i="2"/>
  <c r="D72" i="2"/>
  <c r="C73" i="2"/>
  <c r="D73" i="2"/>
  <c r="C74" i="2"/>
  <c r="D74" i="2"/>
  <c r="C75" i="2"/>
  <c r="D75" i="2"/>
  <c r="C76" i="2"/>
  <c r="D76" i="2"/>
  <c r="C77" i="2"/>
  <c r="D77" i="2"/>
  <c r="C78" i="2"/>
  <c r="D78" i="2"/>
  <c r="C79" i="2"/>
  <c r="D79" i="2"/>
  <c r="C80" i="2"/>
  <c r="D80" i="2"/>
  <c r="C81" i="2"/>
  <c r="D81" i="2"/>
  <c r="C82" i="2"/>
  <c r="D82" i="2"/>
  <c r="C83" i="2"/>
  <c r="D83" i="2"/>
  <c r="C84" i="2"/>
  <c r="D84" i="2"/>
  <c r="C85" i="2"/>
  <c r="D85" i="2"/>
  <c r="C86" i="2"/>
  <c r="D86" i="2"/>
  <c r="C87" i="2"/>
  <c r="D87" i="2"/>
  <c r="C88" i="2"/>
  <c r="D88" i="2"/>
  <c r="C89" i="2"/>
  <c r="D89" i="2"/>
  <c r="C90" i="2"/>
  <c r="D90" i="2"/>
  <c r="C91" i="2"/>
  <c r="D91" i="2"/>
  <c r="C92" i="2"/>
  <c r="D92" i="2"/>
  <c r="C93" i="2"/>
  <c r="D93" i="2"/>
  <c r="C94" i="2"/>
  <c r="D94" i="2"/>
  <c r="C95" i="2"/>
  <c r="D95" i="2"/>
  <c r="C96" i="2"/>
  <c r="D96" i="2"/>
  <c r="C97" i="2"/>
  <c r="D97" i="2"/>
  <c r="C98" i="2"/>
  <c r="D98" i="2"/>
  <c r="C99" i="2"/>
  <c r="D99" i="2"/>
  <c r="C100" i="2"/>
  <c r="D100" i="2"/>
  <c r="C101" i="2"/>
  <c r="D101" i="2"/>
  <c r="C102" i="2"/>
  <c r="D102" i="2"/>
  <c r="C103" i="2"/>
  <c r="D103" i="2"/>
  <c r="C104" i="2"/>
  <c r="D104" i="2"/>
  <c r="C105" i="2"/>
  <c r="D105" i="2"/>
  <c r="C106" i="2"/>
  <c r="D106" i="2"/>
  <c r="C107" i="2"/>
  <c r="D107" i="2"/>
  <c r="C108" i="2"/>
  <c r="D108" i="2"/>
  <c r="C109" i="2"/>
  <c r="D109" i="2"/>
  <c r="C110" i="2"/>
  <c r="D110" i="2"/>
  <c r="C111" i="2"/>
  <c r="D111" i="2"/>
  <c r="C112" i="2"/>
  <c r="D112" i="2"/>
  <c r="C113" i="2"/>
  <c r="D113" i="2"/>
  <c r="C114" i="2"/>
  <c r="D114" i="2"/>
  <c r="C115" i="2"/>
  <c r="D115" i="2"/>
  <c r="C116" i="2"/>
  <c r="D116" i="2"/>
  <c r="C117" i="2"/>
  <c r="D117" i="2"/>
  <c r="C118" i="2"/>
  <c r="D118" i="2"/>
  <c r="C119" i="2"/>
  <c r="D119" i="2"/>
  <c r="C120" i="2"/>
  <c r="D120" i="2"/>
  <c r="C121" i="2"/>
  <c r="D121" i="2"/>
  <c r="C122" i="2"/>
  <c r="D122" i="2"/>
  <c r="C123" i="2"/>
  <c r="D123" i="2"/>
  <c r="C124" i="2"/>
  <c r="D124" i="2"/>
  <c r="C125" i="2"/>
  <c r="D125" i="2"/>
  <c r="C126" i="2"/>
  <c r="D126" i="2"/>
  <c r="C127" i="2"/>
  <c r="D127" i="2"/>
  <c r="C128" i="2"/>
  <c r="D128" i="2"/>
  <c r="C129" i="2"/>
  <c r="D129" i="2"/>
  <c r="C130" i="2"/>
  <c r="D130" i="2"/>
  <c r="C131" i="2"/>
  <c r="D131" i="2"/>
  <c r="C132" i="2"/>
  <c r="D132" i="2"/>
  <c r="C133" i="2"/>
  <c r="D133" i="2"/>
  <c r="C134" i="2"/>
  <c r="D134" i="2"/>
  <c r="C135" i="2"/>
  <c r="D135" i="2"/>
  <c r="C136" i="2"/>
  <c r="D136" i="2"/>
  <c r="D2" i="2"/>
  <c r="C2" i="2"/>
</calcChain>
</file>

<file path=xl/sharedStrings.xml><?xml version="1.0" encoding="utf-8"?>
<sst xmlns="http://schemas.openxmlformats.org/spreadsheetml/2006/main" count="31" uniqueCount="28">
  <si>
    <t>Salary</t>
  </si>
  <si>
    <t>Professor</t>
  </si>
  <si>
    <t>Salary+1000</t>
  </si>
  <si>
    <t>Salary*1.05</t>
  </si>
  <si>
    <t>Mean</t>
  </si>
  <si>
    <t>Median</t>
  </si>
  <si>
    <t>Summary stats for selected variables</t>
  </si>
  <si>
    <t>Variable</t>
  </si>
  <si>
    <t># observations</t>
  </si>
  <si>
    <t># numeric</t>
  </si>
  <si>
    <t># missing</t>
  </si>
  <si>
    <t>Min</t>
  </si>
  <si>
    <t>Max</t>
  </si>
  <si>
    <t>Sum</t>
  </si>
  <si>
    <t>Std Dev</t>
  </si>
  <si>
    <t>Variance</t>
  </si>
  <si>
    <t>Quartile 1</t>
  </si>
  <si>
    <t>IQR</t>
  </si>
  <si>
    <t>1st percentile</t>
  </si>
  <si>
    <t>5th percentile</t>
  </si>
  <si>
    <t>95th percentile</t>
  </si>
  <si>
    <t>99th percentile</t>
  </si>
  <si>
    <t>Measures in same units as data</t>
  </si>
  <si>
    <t>Mean Abs Dev</t>
  </si>
  <si>
    <t>Quartile 3</t>
  </si>
  <si>
    <t>Measures not in same units as data</t>
  </si>
  <si>
    <t>Skewness</t>
  </si>
  <si>
    <t>Kurtosis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</si>
</sst>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6" formatCode="&quot;$&quot;#,##0"/>
  </numFmts>
  <fonts count="5" x14ac:knownFonts="1">
    <font>
      <sz val="11"/>
      <color theme="1"/>
      <name val="Calibri"/>
      <family val="2"/>
      <scheme val="minor"/>
    </font>
    <font>
      <sz val="10"/>
      <name val="Arial"/>
      <family val="2"/>
    </font>
    <font>
      <b/>
      <sz val="11"/>
      <name val="Calibri"/>
      <family val="2"/>
    </font>
    <font>
      <sz val="11"/>
      <name val="Calibri"/>
      <family val="2"/>
    </font>
    <font>
      <b/>
      <sz val="11"/>
      <color theme="1"/>
      <name val="Calibri"/>
      <family val="2"/>
      <scheme val="minor"/>
    </font>
  </fonts>
  <fills count="3">
    <fill>
      <patternFill patternType="none"/>
    </fill>
    <fill>
      <patternFill patternType="gray125"/>
    </fill>
    <fill>
      <patternFill patternType="solid">
        <fgColor theme="9" tint="0.59999389629810485"/>
        <bgColor indexed="64"/>
      </patternFill>
    </fill>
  </fills>
  <borders count="1">
    <border>
      <left/>
      <right/>
      <top/>
      <bottom/>
      <diagonal/>
    </border>
  </borders>
  <cellStyleXfs count="2">
    <xf numFmtId="0" fontId="0" fillId="0" borderId="0"/>
    <xf numFmtId="0" fontId="1" fillId="0" borderId="0"/>
  </cellStyleXfs>
  <cellXfs count="12">
    <xf numFmtId="0" fontId="0" fillId="0" borderId="0" xfId="0"/>
    <xf numFmtId="0" fontId="3" fillId="0" borderId="0" xfId="1" applyFont="1"/>
    <xf numFmtId="0" fontId="3" fillId="0" borderId="0" xfId="1" applyFont="1" applyAlignment="1">
      <alignment horizontal="center"/>
    </xf>
    <xf numFmtId="0" fontId="2" fillId="0" borderId="0" xfId="1" applyFont="1" applyAlignment="1">
      <alignment horizontal="center"/>
    </xf>
    <xf numFmtId="0" fontId="2" fillId="0" borderId="0" xfId="1" applyFont="1" applyAlignment="1">
      <alignment horizontal="right"/>
    </xf>
    <xf numFmtId="0" fontId="4" fillId="0" borderId="0" xfId="0" applyFont="1"/>
    <xf numFmtId="0" fontId="0" fillId="0" borderId="0" xfId="0" applyAlignment="1">
      <alignment horizontal="right"/>
    </xf>
    <xf numFmtId="164" fontId="0" fillId="0" borderId="0" xfId="0" applyNumberFormat="1"/>
    <xf numFmtId="3" fontId="0" fillId="0" borderId="0" xfId="0" applyNumberFormat="1"/>
    <xf numFmtId="166" fontId="3" fillId="0" borderId="0" xfId="1" applyNumberFormat="1" applyFont="1"/>
    <xf numFmtId="166" fontId="0" fillId="0" borderId="0" xfId="0" applyNumberFormat="1"/>
    <xf numFmtId="166" fontId="0" fillId="2" borderId="0" xfId="0" applyNumberFormat="1" applyFill="1"/>
  </cellXfs>
  <cellStyles count="2">
    <cellStyle name="Normal" xfId="0" builtinId="0" customBuiltin="1"/>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0</xdr:colOff>
      <xdr:row>10</xdr:row>
      <xdr:rowOff>0</xdr:rowOff>
    </xdr:from>
    <xdr:to>
      <xdr:col>11</xdr:col>
      <xdr:colOff>323850</xdr:colOff>
      <xdr:row>21</xdr:row>
      <xdr:rowOff>76201</xdr:rowOff>
    </xdr:to>
    <xdr:sp macro="" textlink="">
      <xdr:nvSpPr>
        <xdr:cNvPr id="2" name="TextBox 1">
          <a:extLst>
            <a:ext uri="{FF2B5EF4-FFF2-40B4-BE49-F238E27FC236}">
              <a16:creationId xmlns:a16="http://schemas.microsoft.com/office/drawing/2014/main" id="{009AA91C-D850-4A34-AC32-E7FC1D3F459B}"/>
            </a:ext>
          </a:extLst>
        </xdr:cNvPr>
        <xdr:cNvSpPr txBox="1"/>
      </xdr:nvSpPr>
      <xdr:spPr>
        <a:xfrm>
          <a:off x="4714875" y="1905000"/>
          <a:ext cx="3371850" cy="2171701"/>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It is easy to demonstrate the results by modifying the data as shown and</a:t>
          </a:r>
          <a:r>
            <a:rPr lang="en-US" sz="1100" baseline="0"/>
            <a:t> looking at the change in the mean, median, and standard deviations. (I expressed Salary in dollars rather than thousands of dollars.) But it can be proved mathematically that the following happens:</a:t>
          </a:r>
        </a:p>
        <a:p>
          <a:endParaRPr lang="en-US" sz="1100" baseline="0"/>
        </a:p>
        <a:p>
          <a:r>
            <a:rPr lang="en-US" sz="1100" baseline="0"/>
            <a:t>a. The mean and median both increase by $1000.</a:t>
          </a:r>
        </a:p>
        <a:p>
          <a:r>
            <a:rPr lang="en-US" sz="1100" baseline="0"/>
            <a:t>b. The standard deviation doesn't change at all.</a:t>
          </a:r>
        </a:p>
        <a:p>
          <a:r>
            <a:rPr lang="en-US" sz="1100" baseline="0"/>
            <a:t>c. The standard deviation increases by 5%.</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D952"/>
  <sheetViews>
    <sheetView tabSelected="1" workbookViewId="0"/>
  </sheetViews>
  <sheetFormatPr defaultRowHeight="15" x14ac:dyDescent="0.25"/>
  <cols>
    <col min="1" max="1" width="13.85546875" style="1" customWidth="1"/>
    <col min="2" max="2" width="9.140625" style="1"/>
    <col min="3" max="3" width="11.28515625" style="1" bestFit="1" customWidth="1"/>
    <col min="4" max="4" width="10.85546875" style="1" bestFit="1" customWidth="1"/>
    <col min="5" max="256" width="9.140625" style="1"/>
    <col min="257" max="257" width="13.85546875" style="1" customWidth="1"/>
    <col min="258" max="512" width="9.140625" style="1"/>
    <col min="513" max="513" width="13.85546875" style="1" customWidth="1"/>
    <col min="514" max="768" width="9.140625" style="1"/>
    <col min="769" max="769" width="13.85546875" style="1" customWidth="1"/>
    <col min="770" max="1024" width="9.140625" style="1"/>
    <col min="1025" max="1025" width="13.85546875" style="1" customWidth="1"/>
    <col min="1026" max="1280" width="9.140625" style="1"/>
    <col min="1281" max="1281" width="13.85546875" style="1" customWidth="1"/>
    <col min="1282" max="1536" width="9.140625" style="1"/>
    <col min="1537" max="1537" width="13.85546875" style="1" customWidth="1"/>
    <col min="1538" max="1792" width="9.140625" style="1"/>
    <col min="1793" max="1793" width="13.85546875" style="1" customWidth="1"/>
    <col min="1794" max="2048" width="9.140625" style="1"/>
    <col min="2049" max="2049" width="13.85546875" style="1" customWidth="1"/>
    <col min="2050" max="2304" width="9.140625" style="1"/>
    <col min="2305" max="2305" width="13.85546875" style="1" customWidth="1"/>
    <col min="2306" max="2560" width="9.140625" style="1"/>
    <col min="2561" max="2561" width="13.85546875" style="1" customWidth="1"/>
    <col min="2562" max="2816" width="9.140625" style="1"/>
    <col min="2817" max="2817" width="13.85546875" style="1" customWidth="1"/>
    <col min="2818" max="3072" width="9.140625" style="1"/>
    <col min="3073" max="3073" width="13.85546875" style="1" customWidth="1"/>
    <col min="3074" max="3328" width="9.140625" style="1"/>
    <col min="3329" max="3329" width="13.85546875" style="1" customWidth="1"/>
    <col min="3330" max="3584" width="9.140625" style="1"/>
    <col min="3585" max="3585" width="13.85546875" style="1" customWidth="1"/>
    <col min="3586" max="3840" width="9.140625" style="1"/>
    <col min="3841" max="3841" width="13.85546875" style="1" customWidth="1"/>
    <col min="3842" max="4096" width="9.140625" style="1"/>
    <col min="4097" max="4097" width="13.85546875" style="1" customWidth="1"/>
    <col min="4098" max="4352" width="9.140625" style="1"/>
    <col min="4353" max="4353" width="13.85546875" style="1" customWidth="1"/>
    <col min="4354" max="4608" width="9.140625" style="1"/>
    <col min="4609" max="4609" width="13.85546875" style="1" customWidth="1"/>
    <col min="4610" max="4864" width="9.140625" style="1"/>
    <col min="4865" max="4865" width="13.85546875" style="1" customWidth="1"/>
    <col min="4866" max="5120" width="9.140625" style="1"/>
    <col min="5121" max="5121" width="13.85546875" style="1" customWidth="1"/>
    <col min="5122" max="5376" width="9.140625" style="1"/>
    <col min="5377" max="5377" width="13.85546875" style="1" customWidth="1"/>
    <col min="5378" max="5632" width="9.140625" style="1"/>
    <col min="5633" max="5633" width="13.85546875" style="1" customWidth="1"/>
    <col min="5634" max="5888" width="9.140625" style="1"/>
    <col min="5889" max="5889" width="13.85546875" style="1" customWidth="1"/>
    <col min="5890" max="6144" width="9.140625" style="1"/>
    <col min="6145" max="6145" width="13.85546875" style="1" customWidth="1"/>
    <col min="6146" max="6400" width="9.140625" style="1"/>
    <col min="6401" max="6401" width="13.85546875" style="1" customWidth="1"/>
    <col min="6402" max="6656" width="9.140625" style="1"/>
    <col min="6657" max="6657" width="13.85546875" style="1" customWidth="1"/>
    <col min="6658" max="6912" width="9.140625" style="1"/>
    <col min="6913" max="6913" width="13.85546875" style="1" customWidth="1"/>
    <col min="6914" max="7168" width="9.140625" style="1"/>
    <col min="7169" max="7169" width="13.85546875" style="1" customWidth="1"/>
    <col min="7170" max="7424" width="9.140625" style="1"/>
    <col min="7425" max="7425" width="13.85546875" style="1" customWidth="1"/>
    <col min="7426" max="7680" width="9.140625" style="1"/>
    <col min="7681" max="7681" width="13.85546875" style="1" customWidth="1"/>
    <col min="7682" max="7936" width="9.140625" style="1"/>
    <col min="7937" max="7937" width="13.85546875" style="1" customWidth="1"/>
    <col min="7938" max="8192" width="9.140625" style="1"/>
    <col min="8193" max="8193" width="13.85546875" style="1" customWidth="1"/>
    <col min="8194" max="8448" width="9.140625" style="1"/>
    <col min="8449" max="8449" width="13.85546875" style="1" customWidth="1"/>
    <col min="8450" max="8704" width="9.140625" style="1"/>
    <col min="8705" max="8705" width="13.85546875" style="1" customWidth="1"/>
    <col min="8706" max="8960" width="9.140625" style="1"/>
    <col min="8961" max="8961" width="13.85546875" style="1" customWidth="1"/>
    <col min="8962" max="9216" width="9.140625" style="1"/>
    <col min="9217" max="9217" width="13.85546875" style="1" customWidth="1"/>
    <col min="9218" max="9472" width="9.140625" style="1"/>
    <col min="9473" max="9473" width="13.85546875" style="1" customWidth="1"/>
    <col min="9474" max="9728" width="9.140625" style="1"/>
    <col min="9729" max="9729" width="13.85546875" style="1" customWidth="1"/>
    <col min="9730" max="9984" width="9.140625" style="1"/>
    <col min="9985" max="9985" width="13.85546875" style="1" customWidth="1"/>
    <col min="9986" max="10240" width="9.140625" style="1"/>
    <col min="10241" max="10241" width="13.85546875" style="1" customWidth="1"/>
    <col min="10242" max="10496" width="9.140625" style="1"/>
    <col min="10497" max="10497" width="13.85546875" style="1" customWidth="1"/>
    <col min="10498" max="10752" width="9.140625" style="1"/>
    <col min="10753" max="10753" width="13.85546875" style="1" customWidth="1"/>
    <col min="10754" max="11008" width="9.140625" style="1"/>
    <col min="11009" max="11009" width="13.85546875" style="1" customWidth="1"/>
    <col min="11010" max="11264" width="9.140625" style="1"/>
    <col min="11265" max="11265" width="13.85546875" style="1" customWidth="1"/>
    <col min="11266" max="11520" width="9.140625" style="1"/>
    <col min="11521" max="11521" width="13.85546875" style="1" customWidth="1"/>
    <col min="11522" max="11776" width="9.140625" style="1"/>
    <col min="11777" max="11777" width="13.85546875" style="1" customWidth="1"/>
    <col min="11778" max="12032" width="9.140625" style="1"/>
    <col min="12033" max="12033" width="13.85546875" style="1" customWidth="1"/>
    <col min="12034" max="12288" width="9.140625" style="1"/>
    <col min="12289" max="12289" width="13.85546875" style="1" customWidth="1"/>
    <col min="12290" max="12544" width="9.140625" style="1"/>
    <col min="12545" max="12545" width="13.85546875" style="1" customWidth="1"/>
    <col min="12546" max="12800" width="9.140625" style="1"/>
    <col min="12801" max="12801" width="13.85546875" style="1" customWidth="1"/>
    <col min="12802" max="13056" width="9.140625" style="1"/>
    <col min="13057" max="13057" width="13.85546875" style="1" customWidth="1"/>
    <col min="13058" max="13312" width="9.140625" style="1"/>
    <col min="13313" max="13313" width="13.85546875" style="1" customWidth="1"/>
    <col min="13314" max="13568" width="9.140625" style="1"/>
    <col min="13569" max="13569" width="13.85546875" style="1" customWidth="1"/>
    <col min="13570" max="13824" width="9.140625" style="1"/>
    <col min="13825" max="13825" width="13.85546875" style="1" customWidth="1"/>
    <col min="13826" max="14080" width="9.140625" style="1"/>
    <col min="14081" max="14081" width="13.85546875" style="1" customWidth="1"/>
    <col min="14082" max="14336" width="9.140625" style="1"/>
    <col min="14337" max="14337" width="13.85546875" style="1" customWidth="1"/>
    <col min="14338" max="14592" width="9.140625" style="1"/>
    <col min="14593" max="14593" width="13.85546875" style="1" customWidth="1"/>
    <col min="14594" max="14848" width="9.140625" style="1"/>
    <col min="14849" max="14849" width="13.85546875" style="1" customWidth="1"/>
    <col min="14850" max="15104" width="9.140625" style="1"/>
    <col min="15105" max="15105" width="13.85546875" style="1" customWidth="1"/>
    <col min="15106" max="15360" width="9.140625" style="1"/>
    <col min="15361" max="15361" width="13.85546875" style="1" customWidth="1"/>
    <col min="15362" max="15616" width="9.140625" style="1"/>
    <col min="15617" max="15617" width="13.85546875" style="1" customWidth="1"/>
    <col min="15618" max="15872" width="9.140625" style="1"/>
    <col min="15873" max="15873" width="13.85546875" style="1" customWidth="1"/>
    <col min="15874" max="16128" width="9.140625" style="1"/>
    <col min="16129" max="16129" width="13.85546875" style="1" customWidth="1"/>
    <col min="16130" max="16384" width="9.140625" style="1"/>
  </cols>
  <sheetData>
    <row r="1" spans="1:4" x14ac:dyDescent="0.25">
      <c r="A1" s="3" t="s">
        <v>1</v>
      </c>
      <c r="B1" s="4" t="s">
        <v>0</v>
      </c>
      <c r="C1" s="4" t="s">
        <v>2</v>
      </c>
      <c r="D1" s="4" t="s">
        <v>3</v>
      </c>
    </row>
    <row r="2" spans="1:4" x14ac:dyDescent="0.25">
      <c r="A2" s="2">
        <v>1</v>
      </c>
      <c r="B2" s="9">
        <v>190000</v>
      </c>
      <c r="C2" s="9">
        <f>B2+1000</f>
        <v>191000</v>
      </c>
      <c r="D2" s="9">
        <f>1.05*B2</f>
        <v>199500</v>
      </c>
    </row>
    <row r="3" spans="1:4" x14ac:dyDescent="0.25">
      <c r="A3" s="2">
        <v>2</v>
      </c>
      <c r="B3" s="9">
        <v>126000</v>
      </c>
      <c r="C3" s="9">
        <f t="shared" ref="C3:C66" si="0">B3+1000</f>
        <v>127000</v>
      </c>
      <c r="D3" s="9">
        <f t="shared" ref="D3:D66" si="1">1.05*B3</f>
        <v>132300</v>
      </c>
    </row>
    <row r="4" spans="1:4" x14ac:dyDescent="0.25">
      <c r="A4" s="2">
        <v>3</v>
      </c>
      <c r="B4" s="9">
        <v>152000</v>
      </c>
      <c r="C4" s="9">
        <f t="shared" si="0"/>
        <v>153000</v>
      </c>
      <c r="D4" s="9">
        <f t="shared" si="1"/>
        <v>159600</v>
      </c>
    </row>
    <row r="5" spans="1:4" x14ac:dyDescent="0.25">
      <c r="A5" s="2">
        <v>4</v>
      </c>
      <c r="B5" s="9">
        <v>166000</v>
      </c>
      <c r="C5" s="9">
        <f t="shared" si="0"/>
        <v>167000</v>
      </c>
      <c r="D5" s="9">
        <f t="shared" si="1"/>
        <v>174300</v>
      </c>
    </row>
    <row r="6" spans="1:4" x14ac:dyDescent="0.25">
      <c r="A6" s="2">
        <v>5</v>
      </c>
      <c r="B6" s="9">
        <v>146000</v>
      </c>
      <c r="C6" s="9">
        <f t="shared" si="0"/>
        <v>147000</v>
      </c>
      <c r="D6" s="9">
        <f t="shared" si="1"/>
        <v>153300</v>
      </c>
    </row>
    <row r="7" spans="1:4" x14ac:dyDescent="0.25">
      <c r="A7" s="2">
        <v>6</v>
      </c>
      <c r="B7" s="9">
        <v>168000</v>
      </c>
      <c r="C7" s="9">
        <f t="shared" si="0"/>
        <v>169000</v>
      </c>
      <c r="D7" s="9">
        <f t="shared" si="1"/>
        <v>176400</v>
      </c>
    </row>
    <row r="8" spans="1:4" x14ac:dyDescent="0.25">
      <c r="A8" s="2">
        <v>7</v>
      </c>
      <c r="B8" s="9">
        <v>156000</v>
      </c>
      <c r="C8" s="9">
        <f t="shared" si="0"/>
        <v>157000</v>
      </c>
      <c r="D8" s="9">
        <f t="shared" si="1"/>
        <v>163800</v>
      </c>
    </row>
    <row r="9" spans="1:4" x14ac:dyDescent="0.25">
      <c r="A9" s="2">
        <v>8</v>
      </c>
      <c r="B9" s="9">
        <v>160000</v>
      </c>
      <c r="C9" s="9">
        <f t="shared" si="0"/>
        <v>161000</v>
      </c>
      <c r="D9" s="9">
        <f t="shared" si="1"/>
        <v>168000</v>
      </c>
    </row>
    <row r="10" spans="1:4" x14ac:dyDescent="0.25">
      <c r="A10" s="2">
        <v>9</v>
      </c>
      <c r="B10" s="9">
        <v>152000</v>
      </c>
      <c r="C10" s="9">
        <f t="shared" si="0"/>
        <v>153000</v>
      </c>
      <c r="D10" s="9">
        <f t="shared" si="1"/>
        <v>159600</v>
      </c>
    </row>
    <row r="11" spans="1:4" x14ac:dyDescent="0.25">
      <c r="A11" s="2">
        <v>10</v>
      </c>
      <c r="B11" s="9">
        <v>198000</v>
      </c>
      <c r="C11" s="9">
        <f t="shared" si="0"/>
        <v>199000</v>
      </c>
      <c r="D11" s="9">
        <f t="shared" si="1"/>
        <v>207900</v>
      </c>
    </row>
    <row r="12" spans="1:4" x14ac:dyDescent="0.25">
      <c r="A12" s="2">
        <v>11</v>
      </c>
      <c r="B12" s="9">
        <v>120000</v>
      </c>
      <c r="C12" s="9">
        <f t="shared" si="0"/>
        <v>121000</v>
      </c>
      <c r="D12" s="9">
        <f t="shared" si="1"/>
        <v>126000</v>
      </c>
    </row>
    <row r="13" spans="1:4" x14ac:dyDescent="0.25">
      <c r="A13" s="2">
        <v>12</v>
      </c>
      <c r="B13" s="9">
        <v>134000</v>
      </c>
      <c r="C13" s="9">
        <f t="shared" si="0"/>
        <v>135000</v>
      </c>
      <c r="D13" s="9">
        <f t="shared" si="1"/>
        <v>140700</v>
      </c>
    </row>
    <row r="14" spans="1:4" x14ac:dyDescent="0.25">
      <c r="A14" s="2">
        <v>13</v>
      </c>
      <c r="B14" s="9">
        <v>134000</v>
      </c>
      <c r="C14" s="9">
        <f t="shared" si="0"/>
        <v>135000</v>
      </c>
      <c r="D14" s="9">
        <f t="shared" si="1"/>
        <v>140700</v>
      </c>
    </row>
    <row r="15" spans="1:4" x14ac:dyDescent="0.25">
      <c r="A15" s="2">
        <v>14</v>
      </c>
      <c r="B15" s="9">
        <v>190000</v>
      </c>
      <c r="C15" s="9">
        <f t="shared" si="0"/>
        <v>191000</v>
      </c>
      <c r="D15" s="9">
        <f t="shared" si="1"/>
        <v>199500</v>
      </c>
    </row>
    <row r="16" spans="1:4" x14ac:dyDescent="0.25">
      <c r="A16" s="2">
        <v>15</v>
      </c>
      <c r="B16" s="9">
        <v>140000</v>
      </c>
      <c r="C16" s="9">
        <f t="shared" si="0"/>
        <v>141000</v>
      </c>
      <c r="D16" s="9">
        <f t="shared" si="1"/>
        <v>147000</v>
      </c>
    </row>
    <row r="17" spans="1:4" x14ac:dyDescent="0.25">
      <c r="A17" s="2">
        <v>16</v>
      </c>
      <c r="B17" s="9">
        <v>146000</v>
      </c>
      <c r="C17" s="9">
        <f t="shared" si="0"/>
        <v>147000</v>
      </c>
      <c r="D17" s="9">
        <f t="shared" si="1"/>
        <v>153300</v>
      </c>
    </row>
    <row r="18" spans="1:4" x14ac:dyDescent="0.25">
      <c r="A18" s="2">
        <v>17</v>
      </c>
      <c r="B18" s="9">
        <v>112000</v>
      </c>
      <c r="C18" s="9">
        <f t="shared" si="0"/>
        <v>113000</v>
      </c>
      <c r="D18" s="9">
        <f t="shared" si="1"/>
        <v>117600</v>
      </c>
    </row>
    <row r="19" spans="1:4" x14ac:dyDescent="0.25">
      <c r="A19" s="2">
        <v>18</v>
      </c>
      <c r="B19" s="9">
        <v>174000</v>
      </c>
      <c r="C19" s="9">
        <f t="shared" si="0"/>
        <v>175000</v>
      </c>
      <c r="D19" s="9">
        <f t="shared" si="1"/>
        <v>182700</v>
      </c>
    </row>
    <row r="20" spans="1:4" x14ac:dyDescent="0.25">
      <c r="A20" s="2">
        <v>19</v>
      </c>
      <c r="B20" s="9">
        <v>142000</v>
      </c>
      <c r="C20" s="9">
        <f t="shared" si="0"/>
        <v>143000</v>
      </c>
      <c r="D20" s="9">
        <f t="shared" si="1"/>
        <v>149100</v>
      </c>
    </row>
    <row r="21" spans="1:4" x14ac:dyDescent="0.25">
      <c r="A21" s="2">
        <v>20</v>
      </c>
      <c r="B21" s="9">
        <v>156000</v>
      </c>
      <c r="C21" s="9">
        <f t="shared" si="0"/>
        <v>157000</v>
      </c>
      <c r="D21" s="9">
        <f t="shared" si="1"/>
        <v>163800</v>
      </c>
    </row>
    <row r="22" spans="1:4" x14ac:dyDescent="0.25">
      <c r="A22" s="2">
        <v>21</v>
      </c>
      <c r="B22" s="9">
        <v>140000</v>
      </c>
      <c r="C22" s="9">
        <f t="shared" si="0"/>
        <v>141000</v>
      </c>
      <c r="D22" s="9">
        <f t="shared" si="1"/>
        <v>147000</v>
      </c>
    </row>
    <row r="23" spans="1:4" x14ac:dyDescent="0.25">
      <c r="A23" s="2">
        <v>22</v>
      </c>
      <c r="B23" s="9">
        <v>138000</v>
      </c>
      <c r="C23" s="9">
        <f t="shared" si="0"/>
        <v>139000</v>
      </c>
      <c r="D23" s="9">
        <f t="shared" si="1"/>
        <v>144900</v>
      </c>
    </row>
    <row r="24" spans="1:4" x14ac:dyDescent="0.25">
      <c r="A24" s="2">
        <v>23</v>
      </c>
      <c r="B24" s="9">
        <v>130000</v>
      </c>
      <c r="C24" s="9">
        <f t="shared" si="0"/>
        <v>131000</v>
      </c>
      <c r="D24" s="9">
        <f t="shared" si="1"/>
        <v>136500</v>
      </c>
    </row>
    <row r="25" spans="1:4" x14ac:dyDescent="0.25">
      <c r="A25" s="2">
        <v>24</v>
      </c>
      <c r="B25" s="9">
        <v>130000</v>
      </c>
      <c r="C25" s="9">
        <f t="shared" si="0"/>
        <v>131000</v>
      </c>
      <c r="D25" s="9">
        <f t="shared" si="1"/>
        <v>136500</v>
      </c>
    </row>
    <row r="26" spans="1:4" x14ac:dyDescent="0.25">
      <c r="A26" s="2">
        <v>25</v>
      </c>
      <c r="B26" s="9">
        <v>152000</v>
      </c>
      <c r="C26" s="9">
        <f t="shared" si="0"/>
        <v>153000</v>
      </c>
      <c r="D26" s="9">
        <f t="shared" si="1"/>
        <v>159600</v>
      </c>
    </row>
    <row r="27" spans="1:4" x14ac:dyDescent="0.25">
      <c r="A27" s="2">
        <v>26</v>
      </c>
      <c r="B27" s="9">
        <v>182000</v>
      </c>
      <c r="C27" s="9">
        <f t="shared" si="0"/>
        <v>183000</v>
      </c>
      <c r="D27" s="9">
        <f t="shared" si="1"/>
        <v>191100</v>
      </c>
    </row>
    <row r="28" spans="1:4" x14ac:dyDescent="0.25">
      <c r="A28" s="2">
        <v>27</v>
      </c>
      <c r="B28" s="9">
        <v>180000</v>
      </c>
      <c r="C28" s="9">
        <f t="shared" si="0"/>
        <v>181000</v>
      </c>
      <c r="D28" s="9">
        <f t="shared" si="1"/>
        <v>189000</v>
      </c>
    </row>
    <row r="29" spans="1:4" x14ac:dyDescent="0.25">
      <c r="A29" s="2">
        <v>28</v>
      </c>
      <c r="B29" s="9">
        <v>182000</v>
      </c>
      <c r="C29" s="9">
        <f t="shared" si="0"/>
        <v>183000</v>
      </c>
      <c r="D29" s="9">
        <f t="shared" si="1"/>
        <v>191100</v>
      </c>
    </row>
    <row r="30" spans="1:4" x14ac:dyDescent="0.25">
      <c r="A30" s="2">
        <v>29</v>
      </c>
      <c r="B30" s="9">
        <v>138000</v>
      </c>
      <c r="C30" s="9">
        <f t="shared" si="0"/>
        <v>139000</v>
      </c>
      <c r="D30" s="9">
        <f t="shared" si="1"/>
        <v>144900</v>
      </c>
    </row>
    <row r="31" spans="1:4" x14ac:dyDescent="0.25">
      <c r="A31" s="2">
        <v>30</v>
      </c>
      <c r="B31" s="9">
        <v>102000</v>
      </c>
      <c r="C31" s="9">
        <f t="shared" si="0"/>
        <v>103000</v>
      </c>
      <c r="D31" s="9">
        <f t="shared" si="1"/>
        <v>107100</v>
      </c>
    </row>
    <row r="32" spans="1:4" x14ac:dyDescent="0.25">
      <c r="A32" s="2">
        <v>31</v>
      </c>
      <c r="B32" s="9">
        <v>162000</v>
      </c>
      <c r="C32" s="9">
        <f t="shared" si="0"/>
        <v>163000</v>
      </c>
      <c r="D32" s="9">
        <f t="shared" si="1"/>
        <v>170100</v>
      </c>
    </row>
    <row r="33" spans="1:4" x14ac:dyDescent="0.25">
      <c r="A33" s="2">
        <v>32</v>
      </c>
      <c r="B33" s="9">
        <v>122000</v>
      </c>
      <c r="C33" s="9">
        <f t="shared" si="0"/>
        <v>123000</v>
      </c>
      <c r="D33" s="9">
        <f t="shared" si="1"/>
        <v>128100</v>
      </c>
    </row>
    <row r="34" spans="1:4" x14ac:dyDescent="0.25">
      <c r="A34" s="2">
        <v>33</v>
      </c>
      <c r="B34" s="9">
        <v>112000</v>
      </c>
      <c r="C34" s="9">
        <f t="shared" si="0"/>
        <v>113000</v>
      </c>
      <c r="D34" s="9">
        <f t="shared" si="1"/>
        <v>117600</v>
      </c>
    </row>
    <row r="35" spans="1:4" x14ac:dyDescent="0.25">
      <c r="A35" s="2">
        <v>34</v>
      </c>
      <c r="B35" s="9">
        <v>144000</v>
      </c>
      <c r="C35" s="9">
        <f t="shared" si="0"/>
        <v>145000</v>
      </c>
      <c r="D35" s="9">
        <f t="shared" si="1"/>
        <v>151200</v>
      </c>
    </row>
    <row r="36" spans="1:4" x14ac:dyDescent="0.25">
      <c r="A36" s="2">
        <v>35</v>
      </c>
      <c r="B36" s="9">
        <v>142000</v>
      </c>
      <c r="C36" s="9">
        <f t="shared" si="0"/>
        <v>143000</v>
      </c>
      <c r="D36" s="9">
        <f t="shared" si="1"/>
        <v>149100</v>
      </c>
    </row>
    <row r="37" spans="1:4" x14ac:dyDescent="0.25">
      <c r="A37" s="2">
        <v>36</v>
      </c>
      <c r="B37" s="9">
        <v>156000</v>
      </c>
      <c r="C37" s="9">
        <f t="shared" si="0"/>
        <v>157000</v>
      </c>
      <c r="D37" s="9">
        <f t="shared" si="1"/>
        <v>163800</v>
      </c>
    </row>
    <row r="38" spans="1:4" x14ac:dyDescent="0.25">
      <c r="A38" s="2">
        <v>37</v>
      </c>
      <c r="B38" s="9">
        <v>118000</v>
      </c>
      <c r="C38" s="9">
        <f t="shared" si="0"/>
        <v>119000</v>
      </c>
      <c r="D38" s="9">
        <f t="shared" si="1"/>
        <v>123900</v>
      </c>
    </row>
    <row r="39" spans="1:4" x14ac:dyDescent="0.25">
      <c r="A39" s="2">
        <v>38</v>
      </c>
      <c r="B39" s="9">
        <v>210000</v>
      </c>
      <c r="C39" s="9">
        <f t="shared" si="0"/>
        <v>211000</v>
      </c>
      <c r="D39" s="9">
        <f t="shared" si="1"/>
        <v>220500</v>
      </c>
    </row>
    <row r="40" spans="1:4" x14ac:dyDescent="0.25">
      <c r="A40" s="2">
        <v>39</v>
      </c>
      <c r="B40" s="9">
        <v>194000</v>
      </c>
      <c r="C40" s="9">
        <f t="shared" si="0"/>
        <v>195000</v>
      </c>
      <c r="D40" s="9">
        <f t="shared" si="1"/>
        <v>203700</v>
      </c>
    </row>
    <row r="41" spans="1:4" x14ac:dyDescent="0.25">
      <c r="A41" s="2">
        <v>40</v>
      </c>
      <c r="B41" s="9">
        <v>180000</v>
      </c>
      <c r="C41" s="9">
        <f t="shared" si="0"/>
        <v>181000</v>
      </c>
      <c r="D41" s="9">
        <f t="shared" si="1"/>
        <v>189000</v>
      </c>
    </row>
    <row r="42" spans="1:4" x14ac:dyDescent="0.25">
      <c r="A42" s="2">
        <v>41</v>
      </c>
      <c r="B42" s="9">
        <v>200000</v>
      </c>
      <c r="C42" s="9">
        <f t="shared" si="0"/>
        <v>201000</v>
      </c>
      <c r="D42" s="9">
        <f t="shared" si="1"/>
        <v>210000</v>
      </c>
    </row>
    <row r="43" spans="1:4" x14ac:dyDescent="0.25">
      <c r="A43" s="2">
        <v>42</v>
      </c>
      <c r="B43" s="9">
        <v>90000</v>
      </c>
      <c r="C43" s="9">
        <f t="shared" si="0"/>
        <v>91000</v>
      </c>
      <c r="D43" s="9">
        <f t="shared" si="1"/>
        <v>94500</v>
      </c>
    </row>
    <row r="44" spans="1:4" x14ac:dyDescent="0.25">
      <c r="A44" s="2">
        <v>43</v>
      </c>
      <c r="B44" s="9">
        <v>174000</v>
      </c>
      <c r="C44" s="9">
        <f t="shared" si="0"/>
        <v>175000</v>
      </c>
      <c r="D44" s="9">
        <f t="shared" si="1"/>
        <v>182700</v>
      </c>
    </row>
    <row r="45" spans="1:4" x14ac:dyDescent="0.25">
      <c r="A45" s="2">
        <v>44</v>
      </c>
      <c r="B45" s="9">
        <v>170000</v>
      </c>
      <c r="C45" s="9">
        <f t="shared" si="0"/>
        <v>171000</v>
      </c>
      <c r="D45" s="9">
        <f t="shared" si="1"/>
        <v>178500</v>
      </c>
    </row>
    <row r="46" spans="1:4" x14ac:dyDescent="0.25">
      <c r="A46" s="2">
        <v>45</v>
      </c>
      <c r="B46" s="9">
        <v>182000</v>
      </c>
      <c r="C46" s="9">
        <f t="shared" si="0"/>
        <v>183000</v>
      </c>
      <c r="D46" s="9">
        <f t="shared" si="1"/>
        <v>191100</v>
      </c>
    </row>
    <row r="47" spans="1:4" x14ac:dyDescent="0.25">
      <c r="A47" s="2">
        <v>46</v>
      </c>
      <c r="B47" s="9">
        <v>102000</v>
      </c>
      <c r="C47" s="9">
        <f t="shared" si="0"/>
        <v>103000</v>
      </c>
      <c r="D47" s="9">
        <f t="shared" si="1"/>
        <v>107100</v>
      </c>
    </row>
    <row r="48" spans="1:4" x14ac:dyDescent="0.25">
      <c r="A48" s="2">
        <v>47</v>
      </c>
      <c r="B48" s="9">
        <v>124000</v>
      </c>
      <c r="C48" s="9">
        <f t="shared" si="0"/>
        <v>125000</v>
      </c>
      <c r="D48" s="9">
        <f t="shared" si="1"/>
        <v>130200</v>
      </c>
    </row>
    <row r="49" spans="1:4" x14ac:dyDescent="0.25">
      <c r="A49" s="2">
        <v>48</v>
      </c>
      <c r="B49" s="9">
        <v>174000</v>
      </c>
      <c r="C49" s="9">
        <f t="shared" si="0"/>
        <v>175000</v>
      </c>
      <c r="D49" s="9">
        <f t="shared" si="1"/>
        <v>182700</v>
      </c>
    </row>
    <row r="50" spans="1:4" x14ac:dyDescent="0.25">
      <c r="A50" s="2">
        <v>49</v>
      </c>
      <c r="B50" s="9">
        <v>108000</v>
      </c>
      <c r="C50" s="9">
        <f t="shared" si="0"/>
        <v>109000</v>
      </c>
      <c r="D50" s="9">
        <f t="shared" si="1"/>
        <v>113400</v>
      </c>
    </row>
    <row r="51" spans="1:4" x14ac:dyDescent="0.25">
      <c r="A51" s="2">
        <v>50</v>
      </c>
      <c r="B51" s="9">
        <v>152000</v>
      </c>
      <c r="C51" s="9">
        <f t="shared" si="0"/>
        <v>153000</v>
      </c>
      <c r="D51" s="9">
        <f t="shared" si="1"/>
        <v>159600</v>
      </c>
    </row>
    <row r="52" spans="1:4" x14ac:dyDescent="0.25">
      <c r="A52" s="2">
        <v>51</v>
      </c>
      <c r="B52" s="9">
        <v>152000</v>
      </c>
      <c r="C52" s="9">
        <f t="shared" si="0"/>
        <v>153000</v>
      </c>
      <c r="D52" s="9">
        <f t="shared" si="1"/>
        <v>159600</v>
      </c>
    </row>
    <row r="53" spans="1:4" x14ac:dyDescent="0.25">
      <c r="A53" s="2">
        <v>52</v>
      </c>
      <c r="B53" s="9">
        <v>152000</v>
      </c>
      <c r="C53" s="9">
        <f t="shared" si="0"/>
        <v>153000</v>
      </c>
      <c r="D53" s="9">
        <f t="shared" si="1"/>
        <v>159600</v>
      </c>
    </row>
    <row r="54" spans="1:4" x14ac:dyDescent="0.25">
      <c r="A54" s="2">
        <v>53</v>
      </c>
      <c r="B54" s="9">
        <v>128000</v>
      </c>
      <c r="C54" s="9">
        <f t="shared" si="0"/>
        <v>129000</v>
      </c>
      <c r="D54" s="9">
        <f t="shared" si="1"/>
        <v>134400</v>
      </c>
    </row>
    <row r="55" spans="1:4" x14ac:dyDescent="0.25">
      <c r="A55" s="2">
        <v>54</v>
      </c>
      <c r="B55" s="9">
        <v>150000</v>
      </c>
      <c r="C55" s="9">
        <f t="shared" si="0"/>
        <v>151000</v>
      </c>
      <c r="D55" s="9">
        <f t="shared" si="1"/>
        <v>157500</v>
      </c>
    </row>
    <row r="56" spans="1:4" x14ac:dyDescent="0.25">
      <c r="A56" s="2">
        <v>55</v>
      </c>
      <c r="B56" s="9">
        <v>138000</v>
      </c>
      <c r="C56" s="9">
        <f t="shared" si="0"/>
        <v>139000</v>
      </c>
      <c r="D56" s="9">
        <f t="shared" si="1"/>
        <v>144900</v>
      </c>
    </row>
    <row r="57" spans="1:4" x14ac:dyDescent="0.25">
      <c r="A57" s="2">
        <v>56</v>
      </c>
      <c r="B57" s="9">
        <v>130000</v>
      </c>
      <c r="C57" s="9">
        <f t="shared" si="0"/>
        <v>131000</v>
      </c>
      <c r="D57" s="9">
        <f t="shared" si="1"/>
        <v>136500</v>
      </c>
    </row>
    <row r="58" spans="1:4" x14ac:dyDescent="0.25">
      <c r="A58" s="2">
        <v>57</v>
      </c>
      <c r="B58" s="9">
        <v>178000</v>
      </c>
      <c r="C58" s="9">
        <f t="shared" si="0"/>
        <v>179000</v>
      </c>
      <c r="D58" s="9">
        <f t="shared" si="1"/>
        <v>186900</v>
      </c>
    </row>
    <row r="59" spans="1:4" x14ac:dyDescent="0.25">
      <c r="A59" s="2">
        <v>58</v>
      </c>
      <c r="B59" s="9">
        <v>176000</v>
      </c>
      <c r="C59" s="9">
        <f t="shared" si="0"/>
        <v>177000</v>
      </c>
      <c r="D59" s="9">
        <f t="shared" si="1"/>
        <v>184800</v>
      </c>
    </row>
    <row r="60" spans="1:4" x14ac:dyDescent="0.25">
      <c r="A60" s="2">
        <v>59</v>
      </c>
      <c r="B60" s="9">
        <v>146000</v>
      </c>
      <c r="C60" s="9">
        <f t="shared" si="0"/>
        <v>147000</v>
      </c>
      <c r="D60" s="9">
        <f t="shared" si="1"/>
        <v>153300</v>
      </c>
    </row>
    <row r="61" spans="1:4" x14ac:dyDescent="0.25">
      <c r="A61" s="2">
        <v>60</v>
      </c>
      <c r="B61" s="9">
        <v>130000</v>
      </c>
      <c r="C61" s="9">
        <f t="shared" si="0"/>
        <v>131000</v>
      </c>
      <c r="D61" s="9">
        <f t="shared" si="1"/>
        <v>136500</v>
      </c>
    </row>
    <row r="62" spans="1:4" x14ac:dyDescent="0.25">
      <c r="A62" s="2">
        <v>61</v>
      </c>
      <c r="B62" s="9">
        <v>146000</v>
      </c>
      <c r="C62" s="9">
        <f t="shared" si="0"/>
        <v>147000</v>
      </c>
      <c r="D62" s="9">
        <f t="shared" si="1"/>
        <v>153300</v>
      </c>
    </row>
    <row r="63" spans="1:4" x14ac:dyDescent="0.25">
      <c r="A63" s="2">
        <v>62</v>
      </c>
      <c r="B63" s="9">
        <v>142000</v>
      </c>
      <c r="C63" s="9">
        <f t="shared" si="0"/>
        <v>143000</v>
      </c>
      <c r="D63" s="9">
        <f t="shared" si="1"/>
        <v>149100</v>
      </c>
    </row>
    <row r="64" spans="1:4" x14ac:dyDescent="0.25">
      <c r="A64" s="2">
        <v>63</v>
      </c>
      <c r="B64" s="9">
        <v>148000</v>
      </c>
      <c r="C64" s="9">
        <f t="shared" si="0"/>
        <v>149000</v>
      </c>
      <c r="D64" s="9">
        <f t="shared" si="1"/>
        <v>155400</v>
      </c>
    </row>
    <row r="65" spans="1:4" x14ac:dyDescent="0.25">
      <c r="A65" s="2">
        <v>64</v>
      </c>
      <c r="B65" s="9">
        <v>98000</v>
      </c>
      <c r="C65" s="9">
        <f t="shared" si="0"/>
        <v>99000</v>
      </c>
      <c r="D65" s="9">
        <f t="shared" si="1"/>
        <v>102900</v>
      </c>
    </row>
    <row r="66" spans="1:4" x14ac:dyDescent="0.25">
      <c r="A66" s="2">
        <v>65</v>
      </c>
      <c r="B66" s="9">
        <v>132000</v>
      </c>
      <c r="C66" s="9">
        <f t="shared" si="0"/>
        <v>133000</v>
      </c>
      <c r="D66" s="9">
        <f t="shared" si="1"/>
        <v>138600</v>
      </c>
    </row>
    <row r="67" spans="1:4" x14ac:dyDescent="0.25">
      <c r="A67" s="2">
        <v>66</v>
      </c>
      <c r="B67" s="9">
        <v>106000</v>
      </c>
      <c r="C67" s="9">
        <f t="shared" ref="C67:C130" si="2">B67+1000</f>
        <v>107000</v>
      </c>
      <c r="D67" s="9">
        <f t="shared" ref="D67:D130" si="3">1.05*B67</f>
        <v>111300</v>
      </c>
    </row>
    <row r="68" spans="1:4" x14ac:dyDescent="0.25">
      <c r="A68" s="2">
        <v>67</v>
      </c>
      <c r="B68" s="9">
        <v>138000</v>
      </c>
      <c r="C68" s="9">
        <f t="shared" si="2"/>
        <v>139000</v>
      </c>
      <c r="D68" s="9">
        <f t="shared" si="3"/>
        <v>144900</v>
      </c>
    </row>
    <row r="69" spans="1:4" x14ac:dyDescent="0.25">
      <c r="A69" s="2">
        <v>68</v>
      </c>
      <c r="B69" s="9">
        <v>162000</v>
      </c>
      <c r="C69" s="9">
        <f t="shared" si="2"/>
        <v>163000</v>
      </c>
      <c r="D69" s="9">
        <f t="shared" si="3"/>
        <v>170100</v>
      </c>
    </row>
    <row r="70" spans="1:4" x14ac:dyDescent="0.25">
      <c r="A70" s="2">
        <v>69</v>
      </c>
      <c r="B70" s="9">
        <v>200000</v>
      </c>
      <c r="C70" s="9">
        <f t="shared" si="2"/>
        <v>201000</v>
      </c>
      <c r="D70" s="9">
        <f t="shared" si="3"/>
        <v>210000</v>
      </c>
    </row>
    <row r="71" spans="1:4" x14ac:dyDescent="0.25">
      <c r="A71" s="2">
        <v>70</v>
      </c>
      <c r="B71" s="9">
        <v>182000</v>
      </c>
      <c r="C71" s="9">
        <f t="shared" si="2"/>
        <v>183000</v>
      </c>
      <c r="D71" s="9">
        <f t="shared" si="3"/>
        <v>191100</v>
      </c>
    </row>
    <row r="72" spans="1:4" x14ac:dyDescent="0.25">
      <c r="A72" s="2">
        <v>71</v>
      </c>
      <c r="B72" s="9">
        <v>90000</v>
      </c>
      <c r="C72" s="9">
        <f t="shared" si="2"/>
        <v>91000</v>
      </c>
      <c r="D72" s="9">
        <f t="shared" si="3"/>
        <v>94500</v>
      </c>
    </row>
    <row r="73" spans="1:4" x14ac:dyDescent="0.25">
      <c r="A73" s="2">
        <v>72</v>
      </c>
      <c r="B73" s="9">
        <v>160000</v>
      </c>
      <c r="C73" s="9">
        <f t="shared" si="2"/>
        <v>161000</v>
      </c>
      <c r="D73" s="9">
        <f t="shared" si="3"/>
        <v>168000</v>
      </c>
    </row>
    <row r="74" spans="1:4" x14ac:dyDescent="0.25">
      <c r="A74" s="2">
        <v>73</v>
      </c>
      <c r="B74" s="9">
        <v>130000</v>
      </c>
      <c r="C74" s="9">
        <f t="shared" si="2"/>
        <v>131000</v>
      </c>
      <c r="D74" s="9">
        <f t="shared" si="3"/>
        <v>136500</v>
      </c>
    </row>
    <row r="75" spans="1:4" x14ac:dyDescent="0.25">
      <c r="A75" s="2">
        <v>74</v>
      </c>
      <c r="B75" s="9">
        <v>170000</v>
      </c>
      <c r="C75" s="9">
        <f t="shared" si="2"/>
        <v>171000</v>
      </c>
      <c r="D75" s="9">
        <f t="shared" si="3"/>
        <v>178500</v>
      </c>
    </row>
    <row r="76" spans="1:4" x14ac:dyDescent="0.25">
      <c r="A76" s="2">
        <v>75</v>
      </c>
      <c r="B76" s="9">
        <v>130000</v>
      </c>
      <c r="C76" s="9">
        <f t="shared" si="2"/>
        <v>131000</v>
      </c>
      <c r="D76" s="9">
        <f t="shared" si="3"/>
        <v>136500</v>
      </c>
    </row>
    <row r="77" spans="1:4" x14ac:dyDescent="0.25">
      <c r="A77" s="2">
        <v>76</v>
      </c>
      <c r="B77" s="9">
        <v>158000</v>
      </c>
      <c r="C77" s="9">
        <f t="shared" si="2"/>
        <v>159000</v>
      </c>
      <c r="D77" s="9">
        <f t="shared" si="3"/>
        <v>165900</v>
      </c>
    </row>
    <row r="78" spans="1:4" x14ac:dyDescent="0.25">
      <c r="A78" s="2">
        <v>77</v>
      </c>
      <c r="B78" s="9">
        <v>112000</v>
      </c>
      <c r="C78" s="9">
        <f t="shared" si="2"/>
        <v>113000</v>
      </c>
      <c r="D78" s="9">
        <f t="shared" si="3"/>
        <v>117600</v>
      </c>
    </row>
    <row r="79" spans="1:4" x14ac:dyDescent="0.25">
      <c r="A79" s="2">
        <v>78</v>
      </c>
      <c r="B79" s="9">
        <v>162000</v>
      </c>
      <c r="C79" s="9">
        <f t="shared" si="2"/>
        <v>163000</v>
      </c>
      <c r="D79" s="9">
        <f t="shared" si="3"/>
        <v>170100</v>
      </c>
    </row>
    <row r="80" spans="1:4" x14ac:dyDescent="0.25">
      <c r="A80" s="2">
        <v>79</v>
      </c>
      <c r="B80" s="9">
        <v>158000</v>
      </c>
      <c r="C80" s="9">
        <f t="shared" si="2"/>
        <v>159000</v>
      </c>
      <c r="D80" s="9">
        <f t="shared" si="3"/>
        <v>165900</v>
      </c>
    </row>
    <row r="81" spans="1:4" x14ac:dyDescent="0.25">
      <c r="A81" s="2">
        <v>80</v>
      </c>
      <c r="B81" s="9">
        <v>156000</v>
      </c>
      <c r="C81" s="9">
        <f t="shared" si="2"/>
        <v>157000</v>
      </c>
      <c r="D81" s="9">
        <f t="shared" si="3"/>
        <v>163800</v>
      </c>
    </row>
    <row r="82" spans="1:4" x14ac:dyDescent="0.25">
      <c r="A82" s="2">
        <v>81</v>
      </c>
      <c r="B82" s="9">
        <v>168000</v>
      </c>
      <c r="C82" s="9">
        <f t="shared" si="2"/>
        <v>169000</v>
      </c>
      <c r="D82" s="9">
        <f t="shared" si="3"/>
        <v>176400</v>
      </c>
    </row>
    <row r="83" spans="1:4" x14ac:dyDescent="0.25">
      <c r="A83" s="2">
        <v>82</v>
      </c>
      <c r="B83" s="9">
        <v>156000</v>
      </c>
      <c r="C83" s="9">
        <f t="shared" si="2"/>
        <v>157000</v>
      </c>
      <c r="D83" s="9">
        <f t="shared" si="3"/>
        <v>163800</v>
      </c>
    </row>
    <row r="84" spans="1:4" x14ac:dyDescent="0.25">
      <c r="A84" s="2">
        <v>83</v>
      </c>
      <c r="B84" s="9">
        <v>112000</v>
      </c>
      <c r="C84" s="9">
        <f t="shared" si="2"/>
        <v>113000</v>
      </c>
      <c r="D84" s="9">
        <f t="shared" si="3"/>
        <v>117600</v>
      </c>
    </row>
    <row r="85" spans="1:4" x14ac:dyDescent="0.25">
      <c r="A85" s="2">
        <v>84</v>
      </c>
      <c r="B85" s="9">
        <v>148000</v>
      </c>
      <c r="C85" s="9">
        <f t="shared" si="2"/>
        <v>149000</v>
      </c>
      <c r="D85" s="9">
        <f t="shared" si="3"/>
        <v>155400</v>
      </c>
    </row>
    <row r="86" spans="1:4" x14ac:dyDescent="0.25">
      <c r="A86" s="2">
        <v>85</v>
      </c>
      <c r="B86" s="9">
        <v>94000</v>
      </c>
      <c r="C86" s="9">
        <f t="shared" si="2"/>
        <v>95000</v>
      </c>
      <c r="D86" s="9">
        <f t="shared" si="3"/>
        <v>98700</v>
      </c>
    </row>
    <row r="87" spans="1:4" x14ac:dyDescent="0.25">
      <c r="A87" s="2">
        <v>86</v>
      </c>
      <c r="B87" s="9">
        <v>142000</v>
      </c>
      <c r="C87" s="9">
        <f t="shared" si="2"/>
        <v>143000</v>
      </c>
      <c r="D87" s="9">
        <f t="shared" si="3"/>
        <v>149100</v>
      </c>
    </row>
    <row r="88" spans="1:4" x14ac:dyDescent="0.25">
      <c r="A88" s="2">
        <v>87</v>
      </c>
      <c r="B88" s="9">
        <v>142000</v>
      </c>
      <c r="C88" s="9">
        <f t="shared" si="2"/>
        <v>143000</v>
      </c>
      <c r="D88" s="9">
        <f t="shared" si="3"/>
        <v>149100</v>
      </c>
    </row>
    <row r="89" spans="1:4" x14ac:dyDescent="0.25">
      <c r="A89" s="2">
        <v>88</v>
      </c>
      <c r="B89" s="9">
        <v>184000</v>
      </c>
      <c r="C89" s="9">
        <f t="shared" si="2"/>
        <v>185000</v>
      </c>
      <c r="D89" s="9">
        <f t="shared" si="3"/>
        <v>193200</v>
      </c>
    </row>
    <row r="90" spans="1:4" x14ac:dyDescent="0.25">
      <c r="A90" s="2">
        <v>89</v>
      </c>
      <c r="B90" s="9">
        <v>198000</v>
      </c>
      <c r="C90" s="9">
        <f t="shared" si="2"/>
        <v>199000</v>
      </c>
      <c r="D90" s="9">
        <f t="shared" si="3"/>
        <v>207900</v>
      </c>
    </row>
    <row r="91" spans="1:4" x14ac:dyDescent="0.25">
      <c r="A91" s="2">
        <v>90</v>
      </c>
      <c r="B91" s="9">
        <v>160000</v>
      </c>
      <c r="C91" s="9">
        <f t="shared" si="2"/>
        <v>161000</v>
      </c>
      <c r="D91" s="9">
        <f t="shared" si="3"/>
        <v>168000</v>
      </c>
    </row>
    <row r="92" spans="1:4" x14ac:dyDescent="0.25">
      <c r="A92" s="2">
        <v>91</v>
      </c>
      <c r="B92" s="9">
        <v>172000</v>
      </c>
      <c r="C92" s="9">
        <f t="shared" si="2"/>
        <v>173000</v>
      </c>
      <c r="D92" s="9">
        <f t="shared" si="3"/>
        <v>180600</v>
      </c>
    </row>
    <row r="93" spans="1:4" x14ac:dyDescent="0.25">
      <c r="A93" s="2">
        <v>92</v>
      </c>
      <c r="B93" s="9">
        <v>152000</v>
      </c>
      <c r="C93" s="9">
        <f t="shared" si="2"/>
        <v>153000</v>
      </c>
      <c r="D93" s="9">
        <f t="shared" si="3"/>
        <v>159600</v>
      </c>
    </row>
    <row r="94" spans="1:4" x14ac:dyDescent="0.25">
      <c r="A94" s="2">
        <v>93</v>
      </c>
      <c r="B94" s="9">
        <v>194000</v>
      </c>
      <c r="C94" s="9">
        <f t="shared" si="2"/>
        <v>195000</v>
      </c>
      <c r="D94" s="9">
        <f t="shared" si="3"/>
        <v>203700</v>
      </c>
    </row>
    <row r="95" spans="1:4" x14ac:dyDescent="0.25">
      <c r="A95" s="2">
        <v>94</v>
      </c>
      <c r="B95" s="9">
        <v>166000</v>
      </c>
      <c r="C95" s="9">
        <f t="shared" si="2"/>
        <v>167000</v>
      </c>
      <c r="D95" s="9">
        <f t="shared" si="3"/>
        <v>174300</v>
      </c>
    </row>
    <row r="96" spans="1:4" x14ac:dyDescent="0.25">
      <c r="A96" s="2">
        <v>95</v>
      </c>
      <c r="B96" s="9">
        <v>194000</v>
      </c>
      <c r="C96" s="9">
        <f t="shared" si="2"/>
        <v>195000</v>
      </c>
      <c r="D96" s="9">
        <f t="shared" si="3"/>
        <v>203700</v>
      </c>
    </row>
    <row r="97" spans="1:4" x14ac:dyDescent="0.25">
      <c r="A97" s="2">
        <v>96</v>
      </c>
      <c r="B97" s="9">
        <v>148000</v>
      </c>
      <c r="C97" s="9">
        <f t="shared" si="2"/>
        <v>149000</v>
      </c>
      <c r="D97" s="9">
        <f t="shared" si="3"/>
        <v>155400</v>
      </c>
    </row>
    <row r="98" spans="1:4" x14ac:dyDescent="0.25">
      <c r="A98" s="2">
        <v>97</v>
      </c>
      <c r="B98" s="9">
        <v>118000</v>
      </c>
      <c r="C98" s="9">
        <f t="shared" si="2"/>
        <v>119000</v>
      </c>
      <c r="D98" s="9">
        <f t="shared" si="3"/>
        <v>123900</v>
      </c>
    </row>
    <row r="99" spans="1:4" x14ac:dyDescent="0.25">
      <c r="A99" s="2">
        <v>98</v>
      </c>
      <c r="B99" s="9">
        <v>204000</v>
      </c>
      <c r="C99" s="9">
        <f t="shared" si="2"/>
        <v>205000</v>
      </c>
      <c r="D99" s="9">
        <f t="shared" si="3"/>
        <v>214200</v>
      </c>
    </row>
    <row r="100" spans="1:4" x14ac:dyDescent="0.25">
      <c r="A100" s="2">
        <v>99</v>
      </c>
      <c r="B100" s="9">
        <v>198000</v>
      </c>
      <c r="C100" s="9">
        <f t="shared" si="2"/>
        <v>199000</v>
      </c>
      <c r="D100" s="9">
        <f t="shared" si="3"/>
        <v>207900</v>
      </c>
    </row>
    <row r="101" spans="1:4" x14ac:dyDescent="0.25">
      <c r="A101" s="2">
        <v>100</v>
      </c>
      <c r="B101" s="9">
        <v>158000</v>
      </c>
      <c r="C101" s="9">
        <f t="shared" si="2"/>
        <v>159000</v>
      </c>
      <c r="D101" s="9">
        <f t="shared" si="3"/>
        <v>165900</v>
      </c>
    </row>
    <row r="102" spans="1:4" x14ac:dyDescent="0.25">
      <c r="A102" s="2">
        <v>101</v>
      </c>
      <c r="B102" s="9">
        <v>132000</v>
      </c>
      <c r="C102" s="9">
        <f t="shared" si="2"/>
        <v>133000</v>
      </c>
      <c r="D102" s="9">
        <f t="shared" si="3"/>
        <v>138600</v>
      </c>
    </row>
    <row r="103" spans="1:4" x14ac:dyDescent="0.25">
      <c r="A103" s="2">
        <v>102</v>
      </c>
      <c r="B103" s="9">
        <v>142000</v>
      </c>
      <c r="C103" s="9">
        <f t="shared" si="2"/>
        <v>143000</v>
      </c>
      <c r="D103" s="9">
        <f t="shared" si="3"/>
        <v>149100</v>
      </c>
    </row>
    <row r="104" spans="1:4" x14ac:dyDescent="0.25">
      <c r="A104" s="2">
        <v>103</v>
      </c>
      <c r="B104" s="9">
        <v>136000</v>
      </c>
      <c r="C104" s="9">
        <f t="shared" si="2"/>
        <v>137000</v>
      </c>
      <c r="D104" s="9">
        <f t="shared" si="3"/>
        <v>142800</v>
      </c>
    </row>
    <row r="105" spans="1:4" x14ac:dyDescent="0.25">
      <c r="A105" s="2">
        <v>104</v>
      </c>
      <c r="B105" s="9">
        <v>178000</v>
      </c>
      <c r="C105" s="9">
        <f t="shared" si="2"/>
        <v>179000</v>
      </c>
      <c r="D105" s="9">
        <f t="shared" si="3"/>
        <v>186900</v>
      </c>
    </row>
    <row r="106" spans="1:4" x14ac:dyDescent="0.25">
      <c r="A106" s="2">
        <v>105</v>
      </c>
      <c r="B106" s="9">
        <v>100000</v>
      </c>
      <c r="C106" s="9">
        <f t="shared" si="2"/>
        <v>101000</v>
      </c>
      <c r="D106" s="9">
        <f t="shared" si="3"/>
        <v>105000</v>
      </c>
    </row>
    <row r="107" spans="1:4" x14ac:dyDescent="0.25">
      <c r="A107" s="2">
        <v>106</v>
      </c>
      <c r="B107" s="9">
        <v>156000</v>
      </c>
      <c r="C107" s="9">
        <f t="shared" si="2"/>
        <v>157000</v>
      </c>
      <c r="D107" s="9">
        <f t="shared" si="3"/>
        <v>163800</v>
      </c>
    </row>
    <row r="108" spans="1:4" x14ac:dyDescent="0.25">
      <c r="A108" s="2">
        <v>107</v>
      </c>
      <c r="B108" s="9">
        <v>158000</v>
      </c>
      <c r="C108" s="9">
        <f t="shared" si="2"/>
        <v>159000</v>
      </c>
      <c r="D108" s="9">
        <f t="shared" si="3"/>
        <v>165900</v>
      </c>
    </row>
    <row r="109" spans="1:4" x14ac:dyDescent="0.25">
      <c r="A109" s="2">
        <v>108</v>
      </c>
      <c r="B109" s="9">
        <v>120000</v>
      </c>
      <c r="C109" s="9">
        <f t="shared" si="2"/>
        <v>121000</v>
      </c>
      <c r="D109" s="9">
        <f t="shared" si="3"/>
        <v>126000</v>
      </c>
    </row>
    <row r="110" spans="1:4" x14ac:dyDescent="0.25">
      <c r="A110" s="2">
        <v>109</v>
      </c>
      <c r="B110" s="9">
        <v>132000</v>
      </c>
      <c r="C110" s="9">
        <f t="shared" si="2"/>
        <v>133000</v>
      </c>
      <c r="D110" s="9">
        <f t="shared" si="3"/>
        <v>138600</v>
      </c>
    </row>
    <row r="111" spans="1:4" x14ac:dyDescent="0.25">
      <c r="A111" s="2">
        <v>110</v>
      </c>
      <c r="B111" s="9">
        <v>132000</v>
      </c>
      <c r="C111" s="9">
        <f t="shared" si="2"/>
        <v>133000</v>
      </c>
      <c r="D111" s="9">
        <f t="shared" si="3"/>
        <v>138600</v>
      </c>
    </row>
    <row r="112" spans="1:4" x14ac:dyDescent="0.25">
      <c r="A112" s="2">
        <v>111</v>
      </c>
      <c r="B112" s="9">
        <v>132000</v>
      </c>
      <c r="C112" s="9">
        <f t="shared" si="2"/>
        <v>133000</v>
      </c>
      <c r="D112" s="9">
        <f t="shared" si="3"/>
        <v>138600</v>
      </c>
    </row>
    <row r="113" spans="1:4" x14ac:dyDescent="0.25">
      <c r="A113" s="2">
        <v>112</v>
      </c>
      <c r="B113" s="9">
        <v>154000</v>
      </c>
      <c r="C113" s="9">
        <f t="shared" si="2"/>
        <v>155000</v>
      </c>
      <c r="D113" s="9">
        <f t="shared" si="3"/>
        <v>161700</v>
      </c>
    </row>
    <row r="114" spans="1:4" x14ac:dyDescent="0.25">
      <c r="A114" s="2">
        <v>113</v>
      </c>
      <c r="B114" s="9">
        <v>170000</v>
      </c>
      <c r="C114" s="9">
        <f t="shared" si="2"/>
        <v>171000</v>
      </c>
      <c r="D114" s="9">
        <f t="shared" si="3"/>
        <v>178500</v>
      </c>
    </row>
    <row r="115" spans="1:4" x14ac:dyDescent="0.25">
      <c r="A115" s="2">
        <v>114</v>
      </c>
      <c r="B115" s="9">
        <v>146000</v>
      </c>
      <c r="C115" s="9">
        <f t="shared" si="2"/>
        <v>147000</v>
      </c>
      <c r="D115" s="9">
        <f t="shared" si="3"/>
        <v>153300</v>
      </c>
    </row>
    <row r="116" spans="1:4" x14ac:dyDescent="0.25">
      <c r="A116" s="2">
        <v>115</v>
      </c>
      <c r="B116" s="9">
        <v>154000</v>
      </c>
      <c r="C116" s="9">
        <f t="shared" si="2"/>
        <v>155000</v>
      </c>
      <c r="D116" s="9">
        <f t="shared" si="3"/>
        <v>161700</v>
      </c>
    </row>
    <row r="117" spans="1:4" x14ac:dyDescent="0.25">
      <c r="A117" s="2">
        <v>116</v>
      </c>
      <c r="B117" s="9">
        <v>120000</v>
      </c>
      <c r="C117" s="9">
        <f t="shared" si="2"/>
        <v>121000</v>
      </c>
      <c r="D117" s="9">
        <f t="shared" si="3"/>
        <v>126000</v>
      </c>
    </row>
    <row r="118" spans="1:4" x14ac:dyDescent="0.25">
      <c r="A118" s="2">
        <v>117</v>
      </c>
      <c r="B118" s="9">
        <v>118000</v>
      </c>
      <c r="C118" s="9">
        <f t="shared" si="2"/>
        <v>119000</v>
      </c>
      <c r="D118" s="9">
        <f t="shared" si="3"/>
        <v>123900</v>
      </c>
    </row>
    <row r="119" spans="1:4" x14ac:dyDescent="0.25">
      <c r="A119" s="2">
        <v>118</v>
      </c>
      <c r="B119" s="9">
        <v>168000</v>
      </c>
      <c r="C119" s="9">
        <f t="shared" si="2"/>
        <v>169000</v>
      </c>
      <c r="D119" s="9">
        <f t="shared" si="3"/>
        <v>176400</v>
      </c>
    </row>
    <row r="120" spans="1:4" x14ac:dyDescent="0.25">
      <c r="A120" s="2">
        <v>119</v>
      </c>
      <c r="B120" s="9">
        <v>162000</v>
      </c>
      <c r="C120" s="9">
        <f t="shared" si="2"/>
        <v>163000</v>
      </c>
      <c r="D120" s="9">
        <f t="shared" si="3"/>
        <v>170100</v>
      </c>
    </row>
    <row r="121" spans="1:4" x14ac:dyDescent="0.25">
      <c r="A121" s="2">
        <v>120</v>
      </c>
      <c r="B121" s="9">
        <v>116000</v>
      </c>
      <c r="C121" s="9">
        <f t="shared" si="2"/>
        <v>117000</v>
      </c>
      <c r="D121" s="9">
        <f t="shared" si="3"/>
        <v>121800</v>
      </c>
    </row>
    <row r="122" spans="1:4" x14ac:dyDescent="0.25">
      <c r="A122" s="2">
        <v>121</v>
      </c>
      <c r="B122" s="9">
        <v>164000</v>
      </c>
      <c r="C122" s="9">
        <f t="shared" si="2"/>
        <v>165000</v>
      </c>
      <c r="D122" s="9">
        <f t="shared" si="3"/>
        <v>172200</v>
      </c>
    </row>
    <row r="123" spans="1:4" x14ac:dyDescent="0.25">
      <c r="A123" s="2">
        <v>122</v>
      </c>
      <c r="B123" s="9">
        <v>142000</v>
      </c>
      <c r="C123" s="9">
        <f t="shared" si="2"/>
        <v>143000</v>
      </c>
      <c r="D123" s="9">
        <f t="shared" si="3"/>
        <v>149100</v>
      </c>
    </row>
    <row r="124" spans="1:4" x14ac:dyDescent="0.25">
      <c r="A124" s="2">
        <v>123</v>
      </c>
      <c r="B124" s="9">
        <v>146000</v>
      </c>
      <c r="C124" s="9">
        <f t="shared" si="2"/>
        <v>147000</v>
      </c>
      <c r="D124" s="9">
        <f t="shared" si="3"/>
        <v>153300</v>
      </c>
    </row>
    <row r="125" spans="1:4" x14ac:dyDescent="0.25">
      <c r="A125" s="2">
        <v>124</v>
      </c>
      <c r="B125" s="9">
        <v>104000</v>
      </c>
      <c r="C125" s="9">
        <f t="shared" si="2"/>
        <v>105000</v>
      </c>
      <c r="D125" s="9">
        <f t="shared" si="3"/>
        <v>109200</v>
      </c>
    </row>
    <row r="126" spans="1:4" x14ac:dyDescent="0.25">
      <c r="A126" s="2">
        <v>125</v>
      </c>
      <c r="B126" s="9">
        <v>126000</v>
      </c>
      <c r="C126" s="9">
        <f t="shared" si="2"/>
        <v>127000</v>
      </c>
      <c r="D126" s="9">
        <f t="shared" si="3"/>
        <v>132300</v>
      </c>
    </row>
    <row r="127" spans="1:4" x14ac:dyDescent="0.25">
      <c r="A127" s="2">
        <v>126</v>
      </c>
      <c r="B127" s="9">
        <v>184000</v>
      </c>
      <c r="C127" s="9">
        <f t="shared" si="2"/>
        <v>185000</v>
      </c>
      <c r="D127" s="9">
        <f t="shared" si="3"/>
        <v>193200</v>
      </c>
    </row>
    <row r="128" spans="1:4" x14ac:dyDescent="0.25">
      <c r="A128" s="2">
        <v>127</v>
      </c>
      <c r="B128" s="9">
        <v>140000</v>
      </c>
      <c r="C128" s="9">
        <f t="shared" si="2"/>
        <v>141000</v>
      </c>
      <c r="D128" s="9">
        <f t="shared" si="3"/>
        <v>147000</v>
      </c>
    </row>
    <row r="129" spans="1:4" x14ac:dyDescent="0.25">
      <c r="A129" s="2">
        <v>128</v>
      </c>
      <c r="B129" s="9">
        <v>142000</v>
      </c>
      <c r="C129" s="9">
        <f t="shared" si="2"/>
        <v>143000</v>
      </c>
      <c r="D129" s="9">
        <f t="shared" si="3"/>
        <v>149100</v>
      </c>
    </row>
    <row r="130" spans="1:4" x14ac:dyDescent="0.25">
      <c r="A130" s="2">
        <v>129</v>
      </c>
      <c r="B130" s="9">
        <v>132000</v>
      </c>
      <c r="C130" s="9">
        <f t="shared" si="2"/>
        <v>133000</v>
      </c>
      <c r="D130" s="9">
        <f t="shared" si="3"/>
        <v>138600</v>
      </c>
    </row>
    <row r="131" spans="1:4" x14ac:dyDescent="0.25">
      <c r="A131" s="2">
        <v>130</v>
      </c>
      <c r="B131" s="9">
        <v>180000</v>
      </c>
      <c r="C131" s="9">
        <f t="shared" ref="C131:C136" si="4">B131+1000</f>
        <v>181000</v>
      </c>
      <c r="D131" s="9">
        <f t="shared" ref="D131:D136" si="5">1.05*B131</f>
        <v>189000</v>
      </c>
    </row>
    <row r="132" spans="1:4" x14ac:dyDescent="0.25">
      <c r="A132" s="2">
        <v>131</v>
      </c>
      <c r="B132" s="9">
        <v>104000</v>
      </c>
      <c r="C132" s="9">
        <f t="shared" si="4"/>
        <v>105000</v>
      </c>
      <c r="D132" s="9">
        <f t="shared" si="5"/>
        <v>109200</v>
      </c>
    </row>
    <row r="133" spans="1:4" x14ac:dyDescent="0.25">
      <c r="A133" s="2">
        <v>132</v>
      </c>
      <c r="B133" s="9">
        <v>120000</v>
      </c>
      <c r="C133" s="9">
        <f t="shared" si="4"/>
        <v>121000</v>
      </c>
      <c r="D133" s="9">
        <f t="shared" si="5"/>
        <v>126000</v>
      </c>
    </row>
    <row r="134" spans="1:4" x14ac:dyDescent="0.25">
      <c r="A134" s="2">
        <v>133</v>
      </c>
      <c r="B134" s="9">
        <v>176000</v>
      </c>
      <c r="C134" s="9">
        <f t="shared" si="4"/>
        <v>177000</v>
      </c>
      <c r="D134" s="9">
        <f t="shared" si="5"/>
        <v>184800</v>
      </c>
    </row>
    <row r="135" spans="1:4" x14ac:dyDescent="0.25">
      <c r="A135" s="2">
        <v>134</v>
      </c>
      <c r="B135" s="9">
        <v>152000</v>
      </c>
      <c r="C135" s="9">
        <f t="shared" si="4"/>
        <v>153000</v>
      </c>
      <c r="D135" s="9">
        <f t="shared" si="5"/>
        <v>159600</v>
      </c>
    </row>
    <row r="136" spans="1:4" x14ac:dyDescent="0.25">
      <c r="A136" s="2">
        <v>135</v>
      </c>
      <c r="B136" s="9">
        <v>180000</v>
      </c>
      <c r="C136" s="9">
        <f t="shared" si="4"/>
        <v>181000</v>
      </c>
      <c r="D136" s="9">
        <f t="shared" si="5"/>
        <v>189000</v>
      </c>
    </row>
    <row r="188" spans="1:1" x14ac:dyDescent="0.25">
      <c r="A188"/>
    </row>
    <row r="189" spans="1:1" x14ac:dyDescent="0.25">
      <c r="A189"/>
    </row>
    <row r="190" spans="1:1" x14ac:dyDescent="0.25">
      <c r="A190"/>
    </row>
    <row r="191" spans="1:1" x14ac:dyDescent="0.25">
      <c r="A191"/>
    </row>
    <row r="192" spans="1:1" x14ac:dyDescent="0.25">
      <c r="A192"/>
    </row>
    <row r="193" spans="1:1" x14ac:dyDescent="0.25">
      <c r="A193"/>
    </row>
    <row r="194" spans="1:1" x14ac:dyDescent="0.25">
      <c r="A194"/>
    </row>
    <row r="195" spans="1:1" x14ac:dyDescent="0.25">
      <c r="A195"/>
    </row>
    <row r="196" spans="1:1" x14ac:dyDescent="0.25">
      <c r="A196"/>
    </row>
    <row r="197" spans="1:1" x14ac:dyDescent="0.25">
      <c r="A197"/>
    </row>
    <row r="198" spans="1:1" x14ac:dyDescent="0.25">
      <c r="A198"/>
    </row>
    <row r="199" spans="1:1" x14ac:dyDescent="0.25">
      <c r="A199"/>
    </row>
    <row r="200" spans="1:1" x14ac:dyDescent="0.25">
      <c r="A200"/>
    </row>
    <row r="201" spans="1:1" x14ac:dyDescent="0.25">
      <c r="A201"/>
    </row>
    <row r="202" spans="1:1" x14ac:dyDescent="0.25">
      <c r="A202"/>
    </row>
    <row r="203" spans="1:1" x14ac:dyDescent="0.25">
      <c r="A203"/>
    </row>
    <row r="204" spans="1:1" x14ac:dyDescent="0.25">
      <c r="A204"/>
    </row>
    <row r="205" spans="1:1" x14ac:dyDescent="0.25">
      <c r="A205"/>
    </row>
    <row r="206" spans="1:1" x14ac:dyDescent="0.25">
      <c r="A206"/>
    </row>
    <row r="207" spans="1:1" x14ac:dyDescent="0.25">
      <c r="A207"/>
    </row>
    <row r="208" spans="1:1" x14ac:dyDescent="0.25">
      <c r="A208"/>
    </row>
    <row r="209" spans="1:1" x14ac:dyDescent="0.25">
      <c r="A209"/>
    </row>
    <row r="210" spans="1:1" x14ac:dyDescent="0.25">
      <c r="A210"/>
    </row>
    <row r="211" spans="1:1" x14ac:dyDescent="0.25">
      <c r="A211"/>
    </row>
    <row r="212" spans="1:1" x14ac:dyDescent="0.25">
      <c r="A212"/>
    </row>
    <row r="213" spans="1:1" x14ac:dyDescent="0.25">
      <c r="A213"/>
    </row>
    <row r="214" spans="1:1" x14ac:dyDescent="0.25">
      <c r="A214"/>
    </row>
    <row r="215" spans="1:1" x14ac:dyDescent="0.25">
      <c r="A215"/>
    </row>
    <row r="216" spans="1:1" x14ac:dyDescent="0.25">
      <c r="A216"/>
    </row>
    <row r="217" spans="1:1" x14ac:dyDescent="0.25">
      <c r="A217"/>
    </row>
    <row r="218" spans="1:1" x14ac:dyDescent="0.25">
      <c r="A218"/>
    </row>
    <row r="219" spans="1:1" x14ac:dyDescent="0.25">
      <c r="A219"/>
    </row>
    <row r="220" spans="1:1" x14ac:dyDescent="0.25">
      <c r="A220"/>
    </row>
    <row r="221" spans="1:1" x14ac:dyDescent="0.25">
      <c r="A221"/>
    </row>
    <row r="222" spans="1:1" x14ac:dyDescent="0.25">
      <c r="A222"/>
    </row>
    <row r="223" spans="1:1" x14ac:dyDescent="0.25">
      <c r="A223"/>
    </row>
    <row r="224" spans="1:1" x14ac:dyDescent="0.25">
      <c r="A224"/>
    </row>
    <row r="225" spans="1:1" x14ac:dyDescent="0.25">
      <c r="A225"/>
    </row>
    <row r="226" spans="1:1" x14ac:dyDescent="0.25">
      <c r="A226"/>
    </row>
    <row r="227" spans="1:1" x14ac:dyDescent="0.25">
      <c r="A227"/>
    </row>
    <row r="228" spans="1:1" x14ac:dyDescent="0.25">
      <c r="A228"/>
    </row>
    <row r="229" spans="1:1" x14ac:dyDescent="0.25">
      <c r="A229"/>
    </row>
    <row r="230" spans="1:1" x14ac:dyDescent="0.25">
      <c r="A230"/>
    </row>
    <row r="231" spans="1:1" x14ac:dyDescent="0.25">
      <c r="A231"/>
    </row>
    <row r="232" spans="1:1" x14ac:dyDescent="0.25">
      <c r="A232"/>
    </row>
    <row r="233" spans="1:1" x14ac:dyDescent="0.25">
      <c r="A233"/>
    </row>
    <row r="234" spans="1:1" x14ac:dyDescent="0.25">
      <c r="A234"/>
    </row>
    <row r="235" spans="1:1" x14ac:dyDescent="0.25">
      <c r="A235"/>
    </row>
    <row r="236" spans="1:1" x14ac:dyDescent="0.25">
      <c r="A236"/>
    </row>
    <row r="237" spans="1:1" x14ac:dyDescent="0.25">
      <c r="A237"/>
    </row>
    <row r="238" spans="1:1" x14ac:dyDescent="0.25">
      <c r="A238"/>
    </row>
    <row r="239" spans="1:1" x14ac:dyDescent="0.25">
      <c r="A239"/>
    </row>
    <row r="240" spans="1:1" x14ac:dyDescent="0.25">
      <c r="A240"/>
    </row>
    <row r="241" spans="1:1" x14ac:dyDescent="0.25">
      <c r="A241"/>
    </row>
    <row r="242" spans="1:1" x14ac:dyDescent="0.25">
      <c r="A242"/>
    </row>
    <row r="243" spans="1:1" x14ac:dyDescent="0.25">
      <c r="A243"/>
    </row>
    <row r="244" spans="1:1" x14ac:dyDescent="0.25">
      <c r="A244"/>
    </row>
    <row r="245" spans="1:1" x14ac:dyDescent="0.25">
      <c r="A245"/>
    </row>
    <row r="246" spans="1:1" x14ac:dyDescent="0.25">
      <c r="A246"/>
    </row>
    <row r="247" spans="1:1" x14ac:dyDescent="0.25">
      <c r="A247"/>
    </row>
    <row r="248" spans="1:1" x14ac:dyDescent="0.25">
      <c r="A248"/>
    </row>
    <row r="249" spans="1:1" x14ac:dyDescent="0.25">
      <c r="A249"/>
    </row>
    <row r="250" spans="1:1" x14ac:dyDescent="0.25">
      <c r="A250"/>
    </row>
    <row r="251" spans="1:1" x14ac:dyDescent="0.25">
      <c r="A251"/>
    </row>
    <row r="252" spans="1:1" x14ac:dyDescent="0.25">
      <c r="A252"/>
    </row>
    <row r="253" spans="1:1" x14ac:dyDescent="0.25">
      <c r="A253"/>
    </row>
    <row r="254" spans="1:1" x14ac:dyDescent="0.25">
      <c r="A254"/>
    </row>
    <row r="255" spans="1:1" x14ac:dyDescent="0.25">
      <c r="A255"/>
    </row>
    <row r="256" spans="1:1" x14ac:dyDescent="0.25">
      <c r="A256"/>
    </row>
    <row r="257" spans="1:1" x14ac:dyDescent="0.25">
      <c r="A257"/>
    </row>
    <row r="258" spans="1:1" x14ac:dyDescent="0.25">
      <c r="A258"/>
    </row>
    <row r="259" spans="1:1" x14ac:dyDescent="0.25">
      <c r="A259"/>
    </row>
    <row r="260" spans="1:1" x14ac:dyDescent="0.25">
      <c r="A260"/>
    </row>
    <row r="261" spans="1:1" x14ac:dyDescent="0.25">
      <c r="A261"/>
    </row>
    <row r="262" spans="1:1" x14ac:dyDescent="0.25">
      <c r="A262"/>
    </row>
    <row r="263" spans="1:1" x14ac:dyDescent="0.25">
      <c r="A263"/>
    </row>
    <row r="264" spans="1:1" x14ac:dyDescent="0.25">
      <c r="A264"/>
    </row>
    <row r="265" spans="1:1" x14ac:dyDescent="0.25">
      <c r="A265"/>
    </row>
    <row r="266" spans="1:1" x14ac:dyDescent="0.25">
      <c r="A266"/>
    </row>
    <row r="267" spans="1:1" x14ac:dyDescent="0.25">
      <c r="A267"/>
    </row>
    <row r="268" spans="1:1" x14ac:dyDescent="0.25">
      <c r="A268"/>
    </row>
    <row r="269" spans="1:1" x14ac:dyDescent="0.25">
      <c r="A269"/>
    </row>
    <row r="270" spans="1:1" x14ac:dyDescent="0.25">
      <c r="A270"/>
    </row>
    <row r="271" spans="1:1" x14ac:dyDescent="0.25">
      <c r="A271"/>
    </row>
    <row r="272" spans="1:1" x14ac:dyDescent="0.25">
      <c r="A272"/>
    </row>
    <row r="324" spans="1:1" x14ac:dyDescent="0.25">
      <c r="A324"/>
    </row>
    <row r="325" spans="1:1" x14ac:dyDescent="0.25">
      <c r="A325"/>
    </row>
    <row r="326" spans="1:1" x14ac:dyDescent="0.25">
      <c r="A326"/>
    </row>
    <row r="327" spans="1:1" x14ac:dyDescent="0.25">
      <c r="A327"/>
    </row>
    <row r="328" spans="1:1" x14ac:dyDescent="0.25">
      <c r="A328"/>
    </row>
    <row r="329" spans="1:1" x14ac:dyDescent="0.25">
      <c r="A329"/>
    </row>
    <row r="330" spans="1:1" x14ac:dyDescent="0.25">
      <c r="A330"/>
    </row>
    <row r="331" spans="1:1" x14ac:dyDescent="0.25">
      <c r="A331"/>
    </row>
    <row r="332" spans="1:1" x14ac:dyDescent="0.25">
      <c r="A332"/>
    </row>
    <row r="333" spans="1:1" x14ac:dyDescent="0.25">
      <c r="A333"/>
    </row>
    <row r="334" spans="1:1" x14ac:dyDescent="0.25">
      <c r="A334"/>
    </row>
    <row r="335" spans="1:1" x14ac:dyDescent="0.25">
      <c r="A335"/>
    </row>
    <row r="336" spans="1:1" x14ac:dyDescent="0.25">
      <c r="A336"/>
    </row>
    <row r="337" spans="1:1" x14ac:dyDescent="0.25">
      <c r="A337"/>
    </row>
    <row r="338" spans="1:1" x14ac:dyDescent="0.25">
      <c r="A338"/>
    </row>
    <row r="339" spans="1:1" x14ac:dyDescent="0.25">
      <c r="A339"/>
    </row>
    <row r="340" spans="1:1" x14ac:dyDescent="0.25">
      <c r="A340"/>
    </row>
    <row r="341" spans="1:1" x14ac:dyDescent="0.25">
      <c r="A341"/>
    </row>
    <row r="342" spans="1:1" x14ac:dyDescent="0.25">
      <c r="A342"/>
    </row>
    <row r="343" spans="1:1" x14ac:dyDescent="0.25">
      <c r="A343"/>
    </row>
    <row r="344" spans="1:1" x14ac:dyDescent="0.25">
      <c r="A344"/>
    </row>
    <row r="345" spans="1:1" x14ac:dyDescent="0.25">
      <c r="A345"/>
    </row>
    <row r="346" spans="1:1" x14ac:dyDescent="0.25">
      <c r="A346"/>
    </row>
    <row r="347" spans="1:1" x14ac:dyDescent="0.25">
      <c r="A347"/>
    </row>
    <row r="348" spans="1:1" x14ac:dyDescent="0.25">
      <c r="A348"/>
    </row>
    <row r="349" spans="1:1" x14ac:dyDescent="0.25">
      <c r="A349"/>
    </row>
    <row r="350" spans="1:1" x14ac:dyDescent="0.25">
      <c r="A350"/>
    </row>
    <row r="351" spans="1:1" x14ac:dyDescent="0.25">
      <c r="A351"/>
    </row>
    <row r="352" spans="1:1" x14ac:dyDescent="0.25">
      <c r="A352"/>
    </row>
    <row r="353" spans="1:1" x14ac:dyDescent="0.25">
      <c r="A353"/>
    </row>
    <row r="354" spans="1:1" x14ac:dyDescent="0.25">
      <c r="A354"/>
    </row>
    <row r="355" spans="1:1" x14ac:dyDescent="0.25">
      <c r="A355"/>
    </row>
    <row r="356" spans="1:1" x14ac:dyDescent="0.25">
      <c r="A356"/>
    </row>
    <row r="357" spans="1:1" x14ac:dyDescent="0.25">
      <c r="A357"/>
    </row>
    <row r="358" spans="1:1" x14ac:dyDescent="0.25">
      <c r="A358"/>
    </row>
    <row r="359" spans="1:1" x14ac:dyDescent="0.25">
      <c r="A359"/>
    </row>
    <row r="360" spans="1:1" x14ac:dyDescent="0.25">
      <c r="A360"/>
    </row>
    <row r="361" spans="1:1" x14ac:dyDescent="0.25">
      <c r="A361"/>
    </row>
    <row r="362" spans="1:1" x14ac:dyDescent="0.25">
      <c r="A362"/>
    </row>
    <row r="363" spans="1:1" x14ac:dyDescent="0.25">
      <c r="A363"/>
    </row>
    <row r="364" spans="1:1" x14ac:dyDescent="0.25">
      <c r="A364"/>
    </row>
    <row r="365" spans="1:1" x14ac:dyDescent="0.25">
      <c r="A365"/>
    </row>
    <row r="366" spans="1:1" x14ac:dyDescent="0.25">
      <c r="A366"/>
    </row>
    <row r="367" spans="1:1" x14ac:dyDescent="0.25">
      <c r="A367"/>
    </row>
    <row r="368" spans="1:1" x14ac:dyDescent="0.25">
      <c r="A368"/>
    </row>
    <row r="369" spans="1:1" x14ac:dyDescent="0.25">
      <c r="A369"/>
    </row>
    <row r="370" spans="1:1" x14ac:dyDescent="0.25">
      <c r="A370"/>
    </row>
    <row r="371" spans="1:1" x14ac:dyDescent="0.25">
      <c r="A371"/>
    </row>
    <row r="372" spans="1:1" x14ac:dyDescent="0.25">
      <c r="A372"/>
    </row>
    <row r="373" spans="1:1" x14ac:dyDescent="0.25">
      <c r="A373"/>
    </row>
    <row r="374" spans="1:1" x14ac:dyDescent="0.25">
      <c r="A374"/>
    </row>
    <row r="375" spans="1:1" x14ac:dyDescent="0.25">
      <c r="A375"/>
    </row>
    <row r="376" spans="1:1" x14ac:dyDescent="0.25">
      <c r="A376"/>
    </row>
    <row r="377" spans="1:1" x14ac:dyDescent="0.25">
      <c r="A377"/>
    </row>
    <row r="378" spans="1:1" x14ac:dyDescent="0.25">
      <c r="A378"/>
    </row>
    <row r="379" spans="1:1" x14ac:dyDescent="0.25">
      <c r="A379"/>
    </row>
    <row r="380" spans="1:1" x14ac:dyDescent="0.25">
      <c r="A380"/>
    </row>
    <row r="381" spans="1:1" x14ac:dyDescent="0.25">
      <c r="A381"/>
    </row>
    <row r="382" spans="1:1" x14ac:dyDescent="0.25">
      <c r="A382"/>
    </row>
    <row r="383" spans="1:1" x14ac:dyDescent="0.25">
      <c r="A383"/>
    </row>
    <row r="384" spans="1:1" x14ac:dyDescent="0.25">
      <c r="A384"/>
    </row>
    <row r="385" spans="1:1" x14ac:dyDescent="0.25">
      <c r="A385"/>
    </row>
    <row r="386" spans="1:1" x14ac:dyDescent="0.25">
      <c r="A386"/>
    </row>
    <row r="387" spans="1:1" x14ac:dyDescent="0.25">
      <c r="A387"/>
    </row>
    <row r="388" spans="1:1" x14ac:dyDescent="0.25">
      <c r="A388"/>
    </row>
    <row r="389" spans="1:1" x14ac:dyDescent="0.25">
      <c r="A389"/>
    </row>
    <row r="390" spans="1:1" x14ac:dyDescent="0.25">
      <c r="A390"/>
    </row>
    <row r="391" spans="1:1" x14ac:dyDescent="0.25">
      <c r="A391"/>
    </row>
    <row r="392" spans="1:1" x14ac:dyDescent="0.25">
      <c r="A392"/>
    </row>
    <row r="393" spans="1:1" x14ac:dyDescent="0.25">
      <c r="A393"/>
    </row>
    <row r="394" spans="1:1" x14ac:dyDescent="0.25">
      <c r="A394"/>
    </row>
    <row r="395" spans="1:1" x14ac:dyDescent="0.25">
      <c r="A395"/>
    </row>
    <row r="396" spans="1:1" x14ac:dyDescent="0.25">
      <c r="A396"/>
    </row>
    <row r="397" spans="1:1" x14ac:dyDescent="0.25">
      <c r="A397"/>
    </row>
    <row r="398" spans="1:1" x14ac:dyDescent="0.25">
      <c r="A398"/>
    </row>
    <row r="399" spans="1:1" x14ac:dyDescent="0.25">
      <c r="A399"/>
    </row>
    <row r="400" spans="1:1" x14ac:dyDescent="0.25">
      <c r="A400"/>
    </row>
    <row r="401" spans="1:1" x14ac:dyDescent="0.25">
      <c r="A401"/>
    </row>
    <row r="402" spans="1:1" x14ac:dyDescent="0.25">
      <c r="A402"/>
    </row>
    <row r="403" spans="1:1" x14ac:dyDescent="0.25">
      <c r="A403"/>
    </row>
    <row r="404" spans="1:1" x14ac:dyDescent="0.25">
      <c r="A404"/>
    </row>
    <row r="405" spans="1:1" x14ac:dyDescent="0.25">
      <c r="A405"/>
    </row>
    <row r="406" spans="1:1" x14ac:dyDescent="0.25">
      <c r="A406"/>
    </row>
    <row r="407" spans="1:1" x14ac:dyDescent="0.25">
      <c r="A407"/>
    </row>
    <row r="408" spans="1:1" x14ac:dyDescent="0.25">
      <c r="A408"/>
    </row>
    <row r="460" spans="1:1" x14ac:dyDescent="0.25">
      <c r="A460"/>
    </row>
    <row r="461" spans="1:1" x14ac:dyDescent="0.25">
      <c r="A461"/>
    </row>
    <row r="462" spans="1:1" x14ac:dyDescent="0.25">
      <c r="A462"/>
    </row>
    <row r="463" spans="1:1" x14ac:dyDescent="0.25">
      <c r="A463"/>
    </row>
    <row r="464" spans="1:1" x14ac:dyDescent="0.25">
      <c r="A464"/>
    </row>
    <row r="465" spans="1:1" x14ac:dyDescent="0.25">
      <c r="A465"/>
    </row>
    <row r="466" spans="1:1" x14ac:dyDescent="0.25">
      <c r="A466"/>
    </row>
    <row r="467" spans="1:1" x14ac:dyDescent="0.25">
      <c r="A467"/>
    </row>
    <row r="468" spans="1:1" x14ac:dyDescent="0.25">
      <c r="A468"/>
    </row>
    <row r="469" spans="1:1" x14ac:dyDescent="0.25">
      <c r="A469"/>
    </row>
    <row r="470" spans="1:1" x14ac:dyDescent="0.25">
      <c r="A470"/>
    </row>
    <row r="471" spans="1:1" x14ac:dyDescent="0.25">
      <c r="A471"/>
    </row>
    <row r="472" spans="1:1" x14ac:dyDescent="0.25">
      <c r="A472"/>
    </row>
    <row r="473" spans="1:1" x14ac:dyDescent="0.25">
      <c r="A473"/>
    </row>
    <row r="474" spans="1:1" x14ac:dyDescent="0.25">
      <c r="A474"/>
    </row>
    <row r="475" spans="1:1" x14ac:dyDescent="0.25">
      <c r="A475"/>
    </row>
    <row r="476" spans="1:1" x14ac:dyDescent="0.25">
      <c r="A476"/>
    </row>
    <row r="477" spans="1:1" x14ac:dyDescent="0.25">
      <c r="A477"/>
    </row>
    <row r="478" spans="1:1" x14ac:dyDescent="0.25">
      <c r="A478"/>
    </row>
    <row r="479" spans="1:1" x14ac:dyDescent="0.25">
      <c r="A479"/>
    </row>
    <row r="480" spans="1:1" x14ac:dyDescent="0.25">
      <c r="A480"/>
    </row>
    <row r="481" spans="1:1" x14ac:dyDescent="0.25">
      <c r="A481"/>
    </row>
    <row r="482" spans="1:1" x14ac:dyDescent="0.25">
      <c r="A482"/>
    </row>
    <row r="483" spans="1:1" x14ac:dyDescent="0.25">
      <c r="A483"/>
    </row>
    <row r="484" spans="1:1" x14ac:dyDescent="0.25">
      <c r="A484"/>
    </row>
    <row r="485" spans="1:1" x14ac:dyDescent="0.25">
      <c r="A485"/>
    </row>
    <row r="486" spans="1:1" x14ac:dyDescent="0.25">
      <c r="A486"/>
    </row>
    <row r="487" spans="1:1" x14ac:dyDescent="0.25">
      <c r="A487"/>
    </row>
    <row r="488" spans="1:1" x14ac:dyDescent="0.25">
      <c r="A488"/>
    </row>
    <row r="489" spans="1:1" x14ac:dyDescent="0.25">
      <c r="A489"/>
    </row>
    <row r="490" spans="1:1" x14ac:dyDescent="0.25">
      <c r="A490"/>
    </row>
    <row r="491" spans="1:1" x14ac:dyDescent="0.25">
      <c r="A491"/>
    </row>
    <row r="492" spans="1:1" x14ac:dyDescent="0.25">
      <c r="A492"/>
    </row>
    <row r="493" spans="1:1" x14ac:dyDescent="0.25">
      <c r="A493"/>
    </row>
    <row r="494" spans="1:1" x14ac:dyDescent="0.25">
      <c r="A494"/>
    </row>
    <row r="495" spans="1:1" x14ac:dyDescent="0.25">
      <c r="A495"/>
    </row>
    <row r="496" spans="1:1" x14ac:dyDescent="0.25">
      <c r="A496"/>
    </row>
    <row r="497" spans="1:1" x14ac:dyDescent="0.25">
      <c r="A497"/>
    </row>
    <row r="498" spans="1:1" x14ac:dyDescent="0.25">
      <c r="A498"/>
    </row>
    <row r="499" spans="1:1" x14ac:dyDescent="0.25">
      <c r="A499"/>
    </row>
    <row r="500" spans="1:1" x14ac:dyDescent="0.25">
      <c r="A500"/>
    </row>
    <row r="501" spans="1:1" x14ac:dyDescent="0.25">
      <c r="A501"/>
    </row>
    <row r="502" spans="1:1" x14ac:dyDescent="0.25">
      <c r="A502"/>
    </row>
    <row r="503" spans="1:1" x14ac:dyDescent="0.25">
      <c r="A503"/>
    </row>
    <row r="504" spans="1:1" x14ac:dyDescent="0.25">
      <c r="A504"/>
    </row>
    <row r="505" spans="1:1" x14ac:dyDescent="0.25">
      <c r="A505"/>
    </row>
    <row r="506" spans="1:1" x14ac:dyDescent="0.25">
      <c r="A506"/>
    </row>
    <row r="507" spans="1:1" x14ac:dyDescent="0.25">
      <c r="A507"/>
    </row>
    <row r="508" spans="1:1" x14ac:dyDescent="0.25">
      <c r="A508"/>
    </row>
    <row r="509" spans="1:1" x14ac:dyDescent="0.25">
      <c r="A509"/>
    </row>
    <row r="510" spans="1:1" x14ac:dyDescent="0.25">
      <c r="A510"/>
    </row>
    <row r="511" spans="1:1" x14ac:dyDescent="0.25">
      <c r="A511"/>
    </row>
    <row r="512" spans="1:1" x14ac:dyDescent="0.25">
      <c r="A512"/>
    </row>
    <row r="513" spans="1:1" x14ac:dyDescent="0.25">
      <c r="A513"/>
    </row>
    <row r="514" spans="1:1" x14ac:dyDescent="0.25">
      <c r="A514"/>
    </row>
    <row r="515" spans="1:1" x14ac:dyDescent="0.25">
      <c r="A515"/>
    </row>
    <row r="516" spans="1:1" x14ac:dyDescent="0.25">
      <c r="A516"/>
    </row>
    <row r="517" spans="1:1" x14ac:dyDescent="0.25">
      <c r="A517"/>
    </row>
    <row r="518" spans="1:1" x14ac:dyDescent="0.25">
      <c r="A518"/>
    </row>
    <row r="519" spans="1:1" x14ac:dyDescent="0.25">
      <c r="A519"/>
    </row>
    <row r="520" spans="1:1" x14ac:dyDescent="0.25">
      <c r="A520"/>
    </row>
    <row r="521" spans="1:1" x14ac:dyDescent="0.25">
      <c r="A521"/>
    </row>
    <row r="522" spans="1:1" x14ac:dyDescent="0.25">
      <c r="A522"/>
    </row>
    <row r="523" spans="1:1" x14ac:dyDescent="0.25">
      <c r="A523"/>
    </row>
    <row r="524" spans="1:1" x14ac:dyDescent="0.25">
      <c r="A524"/>
    </row>
    <row r="525" spans="1:1" x14ac:dyDescent="0.25">
      <c r="A525"/>
    </row>
    <row r="526" spans="1:1" x14ac:dyDescent="0.25">
      <c r="A526"/>
    </row>
    <row r="527" spans="1:1" x14ac:dyDescent="0.25">
      <c r="A527"/>
    </row>
    <row r="528" spans="1:1" x14ac:dyDescent="0.25">
      <c r="A528"/>
    </row>
    <row r="529" spans="1:1" x14ac:dyDescent="0.25">
      <c r="A529"/>
    </row>
    <row r="530" spans="1:1" x14ac:dyDescent="0.25">
      <c r="A530"/>
    </row>
    <row r="531" spans="1:1" x14ac:dyDescent="0.25">
      <c r="A531"/>
    </row>
    <row r="532" spans="1:1" x14ac:dyDescent="0.25">
      <c r="A532"/>
    </row>
    <row r="533" spans="1:1" x14ac:dyDescent="0.25">
      <c r="A533"/>
    </row>
    <row r="534" spans="1:1" x14ac:dyDescent="0.25">
      <c r="A534"/>
    </row>
    <row r="535" spans="1:1" x14ac:dyDescent="0.25">
      <c r="A535"/>
    </row>
    <row r="536" spans="1:1" x14ac:dyDescent="0.25">
      <c r="A536"/>
    </row>
    <row r="537" spans="1:1" x14ac:dyDescent="0.25">
      <c r="A537"/>
    </row>
    <row r="538" spans="1:1" x14ac:dyDescent="0.25">
      <c r="A538"/>
    </row>
    <row r="539" spans="1:1" x14ac:dyDescent="0.25">
      <c r="A539"/>
    </row>
    <row r="540" spans="1:1" x14ac:dyDescent="0.25">
      <c r="A540"/>
    </row>
    <row r="541" spans="1:1" x14ac:dyDescent="0.25">
      <c r="A541"/>
    </row>
    <row r="542" spans="1:1" x14ac:dyDescent="0.25">
      <c r="A542"/>
    </row>
    <row r="543" spans="1:1" x14ac:dyDescent="0.25">
      <c r="A543"/>
    </row>
    <row r="544" spans="1:1" x14ac:dyDescent="0.25">
      <c r="A544"/>
    </row>
    <row r="596" spans="1:1" x14ac:dyDescent="0.25">
      <c r="A596"/>
    </row>
    <row r="597" spans="1:1" x14ac:dyDescent="0.25">
      <c r="A597"/>
    </row>
    <row r="598" spans="1:1" x14ac:dyDescent="0.25">
      <c r="A598"/>
    </row>
    <row r="599" spans="1:1" x14ac:dyDescent="0.25">
      <c r="A599"/>
    </row>
    <row r="600" spans="1:1" x14ac:dyDescent="0.25">
      <c r="A600"/>
    </row>
    <row r="601" spans="1:1" x14ac:dyDescent="0.25">
      <c r="A601"/>
    </row>
    <row r="602" spans="1:1" x14ac:dyDescent="0.25">
      <c r="A602"/>
    </row>
    <row r="603" spans="1:1" x14ac:dyDescent="0.25">
      <c r="A603"/>
    </row>
    <row r="604" spans="1:1" x14ac:dyDescent="0.25">
      <c r="A604"/>
    </row>
    <row r="605" spans="1:1" x14ac:dyDescent="0.25">
      <c r="A605"/>
    </row>
    <row r="606" spans="1:1" x14ac:dyDescent="0.25">
      <c r="A606"/>
    </row>
    <row r="607" spans="1:1" x14ac:dyDescent="0.25">
      <c r="A607"/>
    </row>
    <row r="608" spans="1:1" x14ac:dyDescent="0.25">
      <c r="A608"/>
    </row>
    <row r="609" spans="1:1" x14ac:dyDescent="0.25">
      <c r="A609"/>
    </row>
    <row r="610" spans="1:1" x14ac:dyDescent="0.25">
      <c r="A610"/>
    </row>
    <row r="611" spans="1:1" x14ac:dyDescent="0.25">
      <c r="A611"/>
    </row>
    <row r="612" spans="1:1" x14ac:dyDescent="0.25">
      <c r="A612"/>
    </row>
    <row r="613" spans="1:1" x14ac:dyDescent="0.25">
      <c r="A613"/>
    </row>
    <row r="614" spans="1:1" x14ac:dyDescent="0.25">
      <c r="A614"/>
    </row>
    <row r="615" spans="1:1" x14ac:dyDescent="0.25">
      <c r="A615"/>
    </row>
    <row r="616" spans="1:1" x14ac:dyDescent="0.25">
      <c r="A616"/>
    </row>
    <row r="617" spans="1:1" x14ac:dyDescent="0.25">
      <c r="A617"/>
    </row>
    <row r="618" spans="1:1" x14ac:dyDescent="0.25">
      <c r="A618"/>
    </row>
    <row r="619" spans="1:1" x14ac:dyDescent="0.25">
      <c r="A619"/>
    </row>
    <row r="620" spans="1:1" x14ac:dyDescent="0.25">
      <c r="A620"/>
    </row>
    <row r="621" spans="1:1" x14ac:dyDescent="0.25">
      <c r="A621"/>
    </row>
    <row r="622" spans="1:1" x14ac:dyDescent="0.25">
      <c r="A622"/>
    </row>
    <row r="623" spans="1:1" x14ac:dyDescent="0.25">
      <c r="A623"/>
    </row>
    <row r="624" spans="1:1" x14ac:dyDescent="0.25">
      <c r="A624"/>
    </row>
    <row r="625" spans="1:1" x14ac:dyDescent="0.25">
      <c r="A625"/>
    </row>
    <row r="626" spans="1:1" x14ac:dyDescent="0.25">
      <c r="A626"/>
    </row>
    <row r="627" spans="1:1" x14ac:dyDescent="0.25">
      <c r="A627"/>
    </row>
    <row r="628" spans="1:1" x14ac:dyDescent="0.25">
      <c r="A628"/>
    </row>
    <row r="629" spans="1:1" x14ac:dyDescent="0.25">
      <c r="A629"/>
    </row>
    <row r="630" spans="1:1" x14ac:dyDescent="0.25">
      <c r="A630"/>
    </row>
    <row r="631" spans="1:1" x14ac:dyDescent="0.25">
      <c r="A631"/>
    </row>
    <row r="632" spans="1:1" x14ac:dyDescent="0.25">
      <c r="A632"/>
    </row>
    <row r="633" spans="1:1" x14ac:dyDescent="0.25">
      <c r="A633"/>
    </row>
    <row r="634" spans="1:1" x14ac:dyDescent="0.25">
      <c r="A634"/>
    </row>
    <row r="635" spans="1:1" x14ac:dyDescent="0.25">
      <c r="A635"/>
    </row>
    <row r="636" spans="1:1" x14ac:dyDescent="0.25">
      <c r="A636"/>
    </row>
    <row r="637" spans="1:1" x14ac:dyDescent="0.25">
      <c r="A637"/>
    </row>
    <row r="638" spans="1:1" x14ac:dyDescent="0.25">
      <c r="A638"/>
    </row>
    <row r="639" spans="1:1" x14ac:dyDescent="0.25">
      <c r="A639"/>
    </row>
    <row r="640" spans="1:1" x14ac:dyDescent="0.25">
      <c r="A640"/>
    </row>
    <row r="641" spans="1:1" x14ac:dyDescent="0.25">
      <c r="A641"/>
    </row>
    <row r="642" spans="1:1" x14ac:dyDescent="0.25">
      <c r="A642"/>
    </row>
    <row r="643" spans="1:1" x14ac:dyDescent="0.25">
      <c r="A643"/>
    </row>
    <row r="644" spans="1:1" x14ac:dyDescent="0.25">
      <c r="A644"/>
    </row>
    <row r="645" spans="1:1" x14ac:dyDescent="0.25">
      <c r="A645"/>
    </row>
    <row r="646" spans="1:1" x14ac:dyDescent="0.25">
      <c r="A646"/>
    </row>
    <row r="647" spans="1:1" x14ac:dyDescent="0.25">
      <c r="A647"/>
    </row>
    <row r="648" spans="1:1" x14ac:dyDescent="0.25">
      <c r="A648"/>
    </row>
    <row r="649" spans="1:1" x14ac:dyDescent="0.25">
      <c r="A649"/>
    </row>
    <row r="650" spans="1:1" x14ac:dyDescent="0.25">
      <c r="A650"/>
    </row>
    <row r="651" spans="1:1" x14ac:dyDescent="0.25">
      <c r="A651"/>
    </row>
    <row r="652" spans="1:1" x14ac:dyDescent="0.25">
      <c r="A652"/>
    </row>
    <row r="653" spans="1:1" x14ac:dyDescent="0.25">
      <c r="A653"/>
    </row>
    <row r="654" spans="1:1" x14ac:dyDescent="0.25">
      <c r="A654"/>
    </row>
    <row r="655" spans="1:1" x14ac:dyDescent="0.25">
      <c r="A655"/>
    </row>
    <row r="656" spans="1:1" x14ac:dyDescent="0.25">
      <c r="A656"/>
    </row>
    <row r="657" spans="1:1" x14ac:dyDescent="0.25">
      <c r="A657"/>
    </row>
    <row r="658" spans="1:1" x14ac:dyDescent="0.25">
      <c r="A658"/>
    </row>
    <row r="659" spans="1:1" x14ac:dyDescent="0.25">
      <c r="A659"/>
    </row>
    <row r="660" spans="1:1" x14ac:dyDescent="0.25">
      <c r="A660"/>
    </row>
    <row r="661" spans="1:1" x14ac:dyDescent="0.25">
      <c r="A661"/>
    </row>
    <row r="662" spans="1:1" x14ac:dyDescent="0.25">
      <c r="A662"/>
    </row>
    <row r="663" spans="1:1" x14ac:dyDescent="0.25">
      <c r="A663"/>
    </row>
    <row r="664" spans="1:1" x14ac:dyDescent="0.25">
      <c r="A664"/>
    </row>
    <row r="665" spans="1:1" x14ac:dyDescent="0.25">
      <c r="A665"/>
    </row>
    <row r="666" spans="1:1" x14ac:dyDescent="0.25">
      <c r="A666"/>
    </row>
    <row r="667" spans="1:1" x14ac:dyDescent="0.25">
      <c r="A667"/>
    </row>
    <row r="668" spans="1:1" x14ac:dyDescent="0.25">
      <c r="A668"/>
    </row>
    <row r="669" spans="1:1" x14ac:dyDescent="0.25">
      <c r="A669"/>
    </row>
    <row r="670" spans="1:1" x14ac:dyDescent="0.25">
      <c r="A670"/>
    </row>
    <row r="671" spans="1:1" x14ac:dyDescent="0.25">
      <c r="A671"/>
    </row>
    <row r="672" spans="1:1" x14ac:dyDescent="0.25">
      <c r="A672"/>
    </row>
    <row r="673" spans="1:1" x14ac:dyDescent="0.25">
      <c r="A673"/>
    </row>
    <row r="674" spans="1:1" x14ac:dyDescent="0.25">
      <c r="A674"/>
    </row>
    <row r="675" spans="1:1" x14ac:dyDescent="0.25">
      <c r="A675"/>
    </row>
    <row r="676" spans="1:1" x14ac:dyDescent="0.25">
      <c r="A676"/>
    </row>
    <row r="677" spans="1:1" x14ac:dyDescent="0.25">
      <c r="A677"/>
    </row>
    <row r="678" spans="1:1" x14ac:dyDescent="0.25">
      <c r="A678"/>
    </row>
    <row r="679" spans="1:1" x14ac:dyDescent="0.25">
      <c r="A679"/>
    </row>
    <row r="680" spans="1:1" x14ac:dyDescent="0.25">
      <c r="A680"/>
    </row>
    <row r="732" spans="1:1" x14ac:dyDescent="0.25">
      <c r="A732"/>
    </row>
    <row r="733" spans="1:1" x14ac:dyDescent="0.25">
      <c r="A733"/>
    </row>
    <row r="734" spans="1:1" x14ac:dyDescent="0.25">
      <c r="A734"/>
    </row>
    <row r="735" spans="1:1" x14ac:dyDescent="0.25">
      <c r="A735"/>
    </row>
    <row r="736" spans="1:1" x14ac:dyDescent="0.25">
      <c r="A736"/>
    </row>
    <row r="737" spans="1:1" x14ac:dyDescent="0.25">
      <c r="A737"/>
    </row>
    <row r="738" spans="1:1" x14ac:dyDescent="0.25">
      <c r="A738"/>
    </row>
    <row r="739" spans="1:1" x14ac:dyDescent="0.25">
      <c r="A739"/>
    </row>
    <row r="740" spans="1:1" x14ac:dyDescent="0.25">
      <c r="A740"/>
    </row>
    <row r="741" spans="1:1" x14ac:dyDescent="0.25">
      <c r="A741"/>
    </row>
    <row r="742" spans="1:1" x14ac:dyDescent="0.25">
      <c r="A742"/>
    </row>
    <row r="743" spans="1:1" x14ac:dyDescent="0.25">
      <c r="A743"/>
    </row>
    <row r="744" spans="1:1" x14ac:dyDescent="0.25">
      <c r="A744"/>
    </row>
    <row r="745" spans="1:1" x14ac:dyDescent="0.25">
      <c r="A745"/>
    </row>
    <row r="746" spans="1:1" x14ac:dyDescent="0.25">
      <c r="A746"/>
    </row>
    <row r="747" spans="1:1" x14ac:dyDescent="0.25">
      <c r="A747"/>
    </row>
    <row r="748" spans="1:1" x14ac:dyDescent="0.25">
      <c r="A748"/>
    </row>
    <row r="749" spans="1:1" x14ac:dyDescent="0.25">
      <c r="A749"/>
    </row>
    <row r="750" spans="1:1" x14ac:dyDescent="0.25">
      <c r="A750"/>
    </row>
    <row r="751" spans="1:1" x14ac:dyDescent="0.25">
      <c r="A751"/>
    </row>
    <row r="752" spans="1:1" x14ac:dyDescent="0.25">
      <c r="A752"/>
    </row>
    <row r="753" spans="1:1" x14ac:dyDescent="0.25">
      <c r="A753"/>
    </row>
    <row r="754" spans="1:1" x14ac:dyDescent="0.25">
      <c r="A754"/>
    </row>
    <row r="755" spans="1:1" x14ac:dyDescent="0.25">
      <c r="A755"/>
    </row>
    <row r="756" spans="1:1" x14ac:dyDescent="0.25">
      <c r="A756"/>
    </row>
    <row r="757" spans="1:1" x14ac:dyDescent="0.25">
      <c r="A757"/>
    </row>
    <row r="758" spans="1:1" x14ac:dyDescent="0.25">
      <c r="A758"/>
    </row>
    <row r="759" spans="1:1" x14ac:dyDescent="0.25">
      <c r="A759"/>
    </row>
    <row r="760" spans="1:1" x14ac:dyDescent="0.25">
      <c r="A760"/>
    </row>
    <row r="761" spans="1:1" x14ac:dyDescent="0.25">
      <c r="A761"/>
    </row>
    <row r="762" spans="1:1" x14ac:dyDescent="0.25">
      <c r="A762"/>
    </row>
    <row r="763" spans="1:1" x14ac:dyDescent="0.25">
      <c r="A763"/>
    </row>
    <row r="764" spans="1:1" x14ac:dyDescent="0.25">
      <c r="A764"/>
    </row>
    <row r="765" spans="1:1" x14ac:dyDescent="0.25">
      <c r="A765"/>
    </row>
    <row r="766" spans="1:1" x14ac:dyDescent="0.25">
      <c r="A766"/>
    </row>
    <row r="767" spans="1:1" x14ac:dyDescent="0.25">
      <c r="A767"/>
    </row>
    <row r="768" spans="1:1" x14ac:dyDescent="0.25">
      <c r="A768"/>
    </row>
    <row r="769" spans="1:1" x14ac:dyDescent="0.25">
      <c r="A769"/>
    </row>
    <row r="770" spans="1:1" x14ac:dyDescent="0.25">
      <c r="A770"/>
    </row>
    <row r="771" spans="1:1" x14ac:dyDescent="0.25">
      <c r="A771"/>
    </row>
    <row r="772" spans="1:1" x14ac:dyDescent="0.25">
      <c r="A772"/>
    </row>
    <row r="773" spans="1:1" x14ac:dyDescent="0.25">
      <c r="A773"/>
    </row>
    <row r="774" spans="1:1" x14ac:dyDescent="0.25">
      <c r="A774"/>
    </row>
    <row r="775" spans="1:1" x14ac:dyDescent="0.25">
      <c r="A775"/>
    </row>
    <row r="776" spans="1:1" x14ac:dyDescent="0.25">
      <c r="A776"/>
    </row>
    <row r="777" spans="1:1" x14ac:dyDescent="0.25">
      <c r="A777"/>
    </row>
    <row r="778" spans="1:1" x14ac:dyDescent="0.25">
      <c r="A778"/>
    </row>
    <row r="779" spans="1:1" x14ac:dyDescent="0.25">
      <c r="A779"/>
    </row>
    <row r="780" spans="1:1" x14ac:dyDescent="0.25">
      <c r="A780"/>
    </row>
    <row r="781" spans="1:1" x14ac:dyDescent="0.25">
      <c r="A781"/>
    </row>
    <row r="782" spans="1:1" x14ac:dyDescent="0.25">
      <c r="A782"/>
    </row>
    <row r="783" spans="1:1" x14ac:dyDescent="0.25">
      <c r="A783"/>
    </row>
    <row r="784" spans="1:1" x14ac:dyDescent="0.25">
      <c r="A784"/>
    </row>
    <row r="785" spans="1:1" x14ac:dyDescent="0.25">
      <c r="A785"/>
    </row>
    <row r="786" spans="1:1" x14ac:dyDescent="0.25">
      <c r="A786"/>
    </row>
    <row r="787" spans="1:1" x14ac:dyDescent="0.25">
      <c r="A787"/>
    </row>
    <row r="788" spans="1:1" x14ac:dyDescent="0.25">
      <c r="A788"/>
    </row>
    <row r="789" spans="1:1" x14ac:dyDescent="0.25">
      <c r="A789"/>
    </row>
    <row r="790" spans="1:1" x14ac:dyDescent="0.25">
      <c r="A790"/>
    </row>
    <row r="791" spans="1:1" x14ac:dyDescent="0.25">
      <c r="A791"/>
    </row>
    <row r="792" spans="1:1" x14ac:dyDescent="0.25">
      <c r="A792"/>
    </row>
    <row r="793" spans="1:1" x14ac:dyDescent="0.25">
      <c r="A793"/>
    </row>
    <row r="794" spans="1:1" x14ac:dyDescent="0.25">
      <c r="A794"/>
    </row>
    <row r="795" spans="1:1" x14ac:dyDescent="0.25">
      <c r="A795"/>
    </row>
    <row r="796" spans="1:1" x14ac:dyDescent="0.25">
      <c r="A796"/>
    </row>
    <row r="797" spans="1:1" x14ac:dyDescent="0.25">
      <c r="A797"/>
    </row>
    <row r="798" spans="1:1" x14ac:dyDescent="0.25">
      <c r="A798"/>
    </row>
    <row r="799" spans="1:1" x14ac:dyDescent="0.25">
      <c r="A799"/>
    </row>
    <row r="800" spans="1:1" x14ac:dyDescent="0.25">
      <c r="A800"/>
    </row>
    <row r="801" spans="1:1" x14ac:dyDescent="0.25">
      <c r="A801"/>
    </row>
    <row r="802" spans="1:1" x14ac:dyDescent="0.25">
      <c r="A802"/>
    </row>
    <row r="803" spans="1:1" x14ac:dyDescent="0.25">
      <c r="A803"/>
    </row>
    <row r="804" spans="1:1" x14ac:dyDescent="0.25">
      <c r="A804"/>
    </row>
    <row r="805" spans="1:1" x14ac:dyDescent="0.25">
      <c r="A805"/>
    </row>
    <row r="806" spans="1:1" x14ac:dyDescent="0.25">
      <c r="A806"/>
    </row>
    <row r="807" spans="1:1" x14ac:dyDescent="0.25">
      <c r="A807"/>
    </row>
    <row r="808" spans="1:1" x14ac:dyDescent="0.25">
      <c r="A808"/>
    </row>
    <row r="809" spans="1:1" x14ac:dyDescent="0.25">
      <c r="A809"/>
    </row>
    <row r="810" spans="1:1" x14ac:dyDescent="0.25">
      <c r="A810"/>
    </row>
    <row r="811" spans="1:1" x14ac:dyDescent="0.25">
      <c r="A811"/>
    </row>
    <row r="812" spans="1:1" x14ac:dyDescent="0.25">
      <c r="A812"/>
    </row>
    <row r="813" spans="1:1" x14ac:dyDescent="0.25">
      <c r="A813"/>
    </row>
    <row r="814" spans="1:1" x14ac:dyDescent="0.25">
      <c r="A814"/>
    </row>
    <row r="815" spans="1:1" x14ac:dyDescent="0.25">
      <c r="A815"/>
    </row>
    <row r="816" spans="1:1" x14ac:dyDescent="0.25">
      <c r="A816"/>
    </row>
    <row r="868" spans="1:1" x14ac:dyDescent="0.25">
      <c r="A868"/>
    </row>
    <row r="869" spans="1:1" x14ac:dyDescent="0.25">
      <c r="A869"/>
    </row>
    <row r="870" spans="1:1" x14ac:dyDescent="0.25">
      <c r="A870"/>
    </row>
    <row r="871" spans="1:1" x14ac:dyDescent="0.25">
      <c r="A871"/>
    </row>
    <row r="872" spans="1:1" x14ac:dyDescent="0.25">
      <c r="A872"/>
    </row>
    <row r="873" spans="1:1" x14ac:dyDescent="0.25">
      <c r="A873"/>
    </row>
    <row r="874" spans="1:1" x14ac:dyDescent="0.25">
      <c r="A874"/>
    </row>
    <row r="875" spans="1:1" x14ac:dyDescent="0.25">
      <c r="A875"/>
    </row>
    <row r="876" spans="1:1" x14ac:dyDescent="0.25">
      <c r="A876"/>
    </row>
    <row r="877" spans="1:1" x14ac:dyDescent="0.25">
      <c r="A877"/>
    </row>
    <row r="878" spans="1:1" x14ac:dyDescent="0.25">
      <c r="A878"/>
    </row>
    <row r="879" spans="1:1" x14ac:dyDescent="0.25">
      <c r="A879"/>
    </row>
    <row r="880" spans="1:1" x14ac:dyDescent="0.25">
      <c r="A880"/>
    </row>
    <row r="881" spans="1:1" x14ac:dyDescent="0.25">
      <c r="A881"/>
    </row>
    <row r="882" spans="1:1" x14ac:dyDescent="0.25">
      <c r="A882"/>
    </row>
    <row r="883" spans="1:1" x14ac:dyDescent="0.25">
      <c r="A883"/>
    </row>
    <row r="884" spans="1:1" x14ac:dyDescent="0.25">
      <c r="A884"/>
    </row>
    <row r="885" spans="1:1" x14ac:dyDescent="0.25">
      <c r="A885"/>
    </row>
    <row r="886" spans="1:1" x14ac:dyDescent="0.25">
      <c r="A886"/>
    </row>
    <row r="887" spans="1:1" x14ac:dyDescent="0.25">
      <c r="A887"/>
    </row>
    <row r="888" spans="1:1" x14ac:dyDescent="0.25">
      <c r="A888"/>
    </row>
    <row r="889" spans="1:1" x14ac:dyDescent="0.25">
      <c r="A889"/>
    </row>
    <row r="890" spans="1:1" x14ac:dyDescent="0.25">
      <c r="A890"/>
    </row>
    <row r="891" spans="1:1" x14ac:dyDescent="0.25">
      <c r="A891"/>
    </row>
    <row r="892" spans="1:1" x14ac:dyDescent="0.25">
      <c r="A892"/>
    </row>
    <row r="893" spans="1:1" x14ac:dyDescent="0.25">
      <c r="A893"/>
    </row>
    <row r="894" spans="1:1" x14ac:dyDescent="0.25">
      <c r="A894"/>
    </row>
    <row r="895" spans="1:1" x14ac:dyDescent="0.25">
      <c r="A895"/>
    </row>
    <row r="896" spans="1:1" x14ac:dyDescent="0.25">
      <c r="A896"/>
    </row>
    <row r="897" spans="1:1" x14ac:dyDescent="0.25">
      <c r="A897"/>
    </row>
    <row r="898" spans="1:1" x14ac:dyDescent="0.25">
      <c r="A898"/>
    </row>
    <row r="899" spans="1:1" x14ac:dyDescent="0.25">
      <c r="A899"/>
    </row>
    <row r="900" spans="1:1" x14ac:dyDescent="0.25">
      <c r="A900"/>
    </row>
    <row r="901" spans="1:1" x14ac:dyDescent="0.25">
      <c r="A901"/>
    </row>
    <row r="902" spans="1:1" x14ac:dyDescent="0.25">
      <c r="A902"/>
    </row>
    <row r="903" spans="1:1" x14ac:dyDescent="0.25">
      <c r="A903"/>
    </row>
    <row r="904" spans="1:1" x14ac:dyDescent="0.25">
      <c r="A904"/>
    </row>
    <row r="905" spans="1:1" x14ac:dyDescent="0.25">
      <c r="A905"/>
    </row>
    <row r="906" spans="1:1" x14ac:dyDescent="0.25">
      <c r="A906"/>
    </row>
    <row r="907" spans="1:1" x14ac:dyDescent="0.25">
      <c r="A907"/>
    </row>
    <row r="908" spans="1:1" x14ac:dyDescent="0.25">
      <c r="A908"/>
    </row>
    <row r="909" spans="1:1" x14ac:dyDescent="0.25">
      <c r="A909"/>
    </row>
    <row r="910" spans="1:1" x14ac:dyDescent="0.25">
      <c r="A910"/>
    </row>
    <row r="911" spans="1:1" x14ac:dyDescent="0.25">
      <c r="A911"/>
    </row>
    <row r="912" spans="1:1" x14ac:dyDescent="0.25">
      <c r="A912"/>
    </row>
    <row r="913" spans="1:1" x14ac:dyDescent="0.25">
      <c r="A913"/>
    </row>
    <row r="914" spans="1:1" x14ac:dyDescent="0.25">
      <c r="A914"/>
    </row>
    <row r="915" spans="1:1" x14ac:dyDescent="0.25">
      <c r="A915"/>
    </row>
    <row r="916" spans="1:1" x14ac:dyDescent="0.25">
      <c r="A916"/>
    </row>
    <row r="917" spans="1:1" x14ac:dyDescent="0.25">
      <c r="A917"/>
    </row>
    <row r="918" spans="1:1" x14ac:dyDescent="0.25">
      <c r="A918"/>
    </row>
    <row r="919" spans="1:1" x14ac:dyDescent="0.25">
      <c r="A919"/>
    </row>
    <row r="920" spans="1:1" x14ac:dyDescent="0.25">
      <c r="A920"/>
    </row>
    <row r="921" spans="1:1" x14ac:dyDescent="0.25">
      <c r="A921"/>
    </row>
    <row r="922" spans="1:1" x14ac:dyDescent="0.25">
      <c r="A922"/>
    </row>
    <row r="923" spans="1:1" x14ac:dyDescent="0.25">
      <c r="A923"/>
    </row>
    <row r="924" spans="1:1" x14ac:dyDescent="0.25">
      <c r="A924"/>
    </row>
    <row r="925" spans="1:1" x14ac:dyDescent="0.25">
      <c r="A925"/>
    </row>
    <row r="926" spans="1:1" x14ac:dyDescent="0.25">
      <c r="A926"/>
    </row>
    <row r="927" spans="1:1" x14ac:dyDescent="0.25">
      <c r="A927"/>
    </row>
    <row r="928" spans="1:1" x14ac:dyDescent="0.25">
      <c r="A928"/>
    </row>
    <row r="929" spans="1:1" x14ac:dyDescent="0.25">
      <c r="A929"/>
    </row>
    <row r="930" spans="1:1" x14ac:dyDescent="0.25">
      <c r="A930"/>
    </row>
    <row r="931" spans="1:1" x14ac:dyDescent="0.25">
      <c r="A931"/>
    </row>
    <row r="932" spans="1:1" x14ac:dyDescent="0.25">
      <c r="A932"/>
    </row>
    <row r="933" spans="1:1" x14ac:dyDescent="0.25">
      <c r="A933"/>
    </row>
    <row r="934" spans="1:1" x14ac:dyDescent="0.25">
      <c r="A934"/>
    </row>
    <row r="935" spans="1:1" x14ac:dyDescent="0.25">
      <c r="A935"/>
    </row>
    <row r="936" spans="1:1" x14ac:dyDescent="0.25">
      <c r="A936"/>
    </row>
    <row r="937" spans="1:1" x14ac:dyDescent="0.25">
      <c r="A937"/>
    </row>
    <row r="938" spans="1:1" x14ac:dyDescent="0.25">
      <c r="A938"/>
    </row>
    <row r="939" spans="1:1" x14ac:dyDescent="0.25">
      <c r="A939"/>
    </row>
    <row r="940" spans="1:1" x14ac:dyDescent="0.25">
      <c r="A940"/>
    </row>
    <row r="941" spans="1:1" x14ac:dyDescent="0.25">
      <c r="A941"/>
    </row>
    <row r="942" spans="1:1" x14ac:dyDescent="0.25">
      <c r="A942"/>
    </row>
    <row r="943" spans="1:1" x14ac:dyDescent="0.25">
      <c r="A943"/>
    </row>
    <row r="944" spans="1:1" x14ac:dyDescent="0.25">
      <c r="A944"/>
    </row>
    <row r="945" spans="1:1" x14ac:dyDescent="0.25">
      <c r="A945"/>
    </row>
    <row r="946" spans="1:1" x14ac:dyDescent="0.25">
      <c r="A946"/>
    </row>
    <row r="947" spans="1:1" x14ac:dyDescent="0.25">
      <c r="A947"/>
    </row>
    <row r="948" spans="1:1" x14ac:dyDescent="0.25">
      <c r="A948"/>
    </row>
    <row r="949" spans="1:1" x14ac:dyDescent="0.25">
      <c r="A949"/>
    </row>
    <row r="950" spans="1:1" x14ac:dyDescent="0.25">
      <c r="A950"/>
    </row>
    <row r="951" spans="1:1" x14ac:dyDescent="0.25">
      <c r="A951"/>
    </row>
    <row r="952" spans="1:1" x14ac:dyDescent="0.25">
      <c r="A952"/>
    </row>
  </sheetData>
  <sortState ref="A818:A867">
    <sortCondition ref="A818"/>
  </sortState>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D3613-3BF7-40F6-9AE3-4E36D041179D}">
  <sheetPr codeName="Sheet1"/>
  <dimension ref="A1:E27"/>
  <sheetViews>
    <sheetView workbookViewId="0"/>
  </sheetViews>
  <sheetFormatPr defaultRowHeight="15" x14ac:dyDescent="0.25"/>
  <cols>
    <col min="2" max="2" width="14.7109375" customWidth="1"/>
    <col min="3" max="5" width="12.5703125" bestFit="1" customWidth="1"/>
  </cols>
  <sheetData>
    <row r="1" spans="1:5" x14ac:dyDescent="0.25">
      <c r="A1" s="5" t="s">
        <v>6</v>
      </c>
    </row>
    <row r="3" spans="1:5" x14ac:dyDescent="0.25">
      <c r="B3" t="s">
        <v>7</v>
      </c>
      <c r="C3" s="6" t="s">
        <v>0</v>
      </c>
      <c r="D3" s="6" t="s">
        <v>2</v>
      </c>
      <c r="E3" s="6" t="s">
        <v>3</v>
      </c>
    </row>
    <row r="4" spans="1:5" x14ac:dyDescent="0.25">
      <c r="B4" t="s">
        <v>8</v>
      </c>
      <c r="C4">
        <f>C5+C6</f>
        <v>135</v>
      </c>
      <c r="D4">
        <f>D5+D6</f>
        <v>135</v>
      </c>
      <c r="E4">
        <f>E5+E6</f>
        <v>135</v>
      </c>
    </row>
    <row r="5" spans="1:5" x14ac:dyDescent="0.25">
      <c r="B5" t="s">
        <v>9</v>
      </c>
      <c r="C5">
        <f>COUNT(Data!$B$2:$B$136)</f>
        <v>135</v>
      </c>
      <c r="D5">
        <f>COUNT(Data!$C$2:$C$136)</f>
        <v>135</v>
      </c>
      <c r="E5">
        <f>COUNT(Data!$D$2:$D$136)</f>
        <v>135</v>
      </c>
    </row>
    <row r="6" spans="1:5" x14ac:dyDescent="0.25">
      <c r="B6" t="s">
        <v>10</v>
      </c>
      <c r="C6">
        <f>COUNTBLANK(Data!$B$2:$B$136)</f>
        <v>0</v>
      </c>
      <c r="D6">
        <f>COUNTBLANK(Data!$C$2:$C$136)</f>
        <v>0</v>
      </c>
      <c r="E6">
        <f>COUNTBLANK(Data!$D$2:$D$136)</f>
        <v>0</v>
      </c>
    </row>
    <row r="8" spans="1:5" x14ac:dyDescent="0.25">
      <c r="B8" t="s">
        <v>22</v>
      </c>
    </row>
    <row r="9" spans="1:5" x14ac:dyDescent="0.25">
      <c r="B9" t="s">
        <v>11</v>
      </c>
      <c r="C9" s="10">
        <f>MIN(Data!$B$2:$B$136)</f>
        <v>90000</v>
      </c>
      <c r="D9" s="10">
        <f>MIN(Data!$C$2:$C$136)</f>
        <v>91000</v>
      </c>
      <c r="E9" s="10">
        <f>MIN(Data!$D$2:$D$136)</f>
        <v>94500</v>
      </c>
    </row>
    <row r="10" spans="1:5" x14ac:dyDescent="0.25">
      <c r="B10" t="s">
        <v>12</v>
      </c>
      <c r="C10" s="10">
        <f>MAX(Data!$B$2:$B$136)</f>
        <v>210000</v>
      </c>
      <c r="D10" s="10">
        <f>MAX(Data!$C$2:$C$136)</f>
        <v>211000</v>
      </c>
      <c r="E10" s="10">
        <f>MAX(Data!$D$2:$D$136)</f>
        <v>220500</v>
      </c>
    </row>
    <row r="11" spans="1:5" x14ac:dyDescent="0.25">
      <c r="B11" t="s">
        <v>13</v>
      </c>
      <c r="C11" s="10">
        <f>SUM(Data!$B$2:$B$136)</f>
        <v>20138000</v>
      </c>
      <c r="D11" s="10">
        <f>SUM(Data!$C$2:$C$136)</f>
        <v>20273000</v>
      </c>
      <c r="E11" s="10">
        <f>SUM(Data!$D$2:$D$136)</f>
        <v>21144900</v>
      </c>
    </row>
    <row r="12" spans="1:5" x14ac:dyDescent="0.25">
      <c r="B12" t="s">
        <v>4</v>
      </c>
      <c r="C12" s="11">
        <f>AVERAGE(Data!$B$2:$B$136)</f>
        <v>149170.37037037036</v>
      </c>
      <c r="D12" s="11">
        <f>AVERAGE(Data!$C$2:$C$136)</f>
        <v>150170.37037037036</v>
      </c>
      <c r="E12" s="11">
        <f>AVERAGE(Data!$D$2:$D$136)</f>
        <v>156628.88888888888</v>
      </c>
    </row>
    <row r="13" spans="1:5" x14ac:dyDescent="0.25">
      <c r="B13" t="s">
        <v>5</v>
      </c>
      <c r="C13" s="11">
        <f>MEDIAN(Data!$B$2:$B$136)</f>
        <v>148000</v>
      </c>
      <c r="D13" s="11">
        <f>MEDIAN(Data!$C$2:$C$136)</f>
        <v>149000</v>
      </c>
      <c r="E13" s="11">
        <f>MEDIAN(Data!$D$2:$D$136)</f>
        <v>155400</v>
      </c>
    </row>
    <row r="14" spans="1:5" x14ac:dyDescent="0.25">
      <c r="B14" t="s">
        <v>14</v>
      </c>
      <c r="C14" s="11">
        <f>_xlfn.STDEV.S(Data!$B$2:$B$136)</f>
        <v>27062.542472681358</v>
      </c>
      <c r="D14" s="11">
        <f>_xlfn.STDEV.S(Data!$C$2:$C$136)</f>
        <v>27062.542472681358</v>
      </c>
      <c r="E14" s="11">
        <f>_xlfn.STDEV.S(Data!$D$2:$D$136)</f>
        <v>28415.669596315453</v>
      </c>
    </row>
    <row r="15" spans="1:5" x14ac:dyDescent="0.25">
      <c r="B15" t="s">
        <v>23</v>
      </c>
      <c r="C15" s="10">
        <f>AVEDEV(Data!$B$2:$B$136)</f>
        <v>21830.891632373114</v>
      </c>
      <c r="D15" s="10">
        <f>AVEDEV(Data!$C$2:$C$136)</f>
        <v>21830.891632373114</v>
      </c>
      <c r="E15" s="10">
        <f>AVEDEV(Data!$D$2:$D$136)</f>
        <v>22922.436213991772</v>
      </c>
    </row>
    <row r="16" spans="1:5" x14ac:dyDescent="0.25">
      <c r="B16" t="s">
        <v>16</v>
      </c>
      <c r="C16" s="10">
        <f>QUARTILE(Data!$B$2:$B$136,1)</f>
        <v>131000</v>
      </c>
      <c r="D16" s="10">
        <f>QUARTILE(Data!$C$2:$C$136,1)</f>
        <v>132000</v>
      </c>
      <c r="E16" s="10">
        <f>QUARTILE(Data!$D$2:$D$136,1)</f>
        <v>137550</v>
      </c>
    </row>
    <row r="17" spans="2:5" x14ac:dyDescent="0.25">
      <c r="B17" t="s">
        <v>24</v>
      </c>
      <c r="C17" s="10">
        <f>QUARTILE(Data!$B$2:$B$136,3)</f>
        <v>168000</v>
      </c>
      <c r="D17" s="10">
        <f>QUARTILE(Data!$C$2:$C$136,3)</f>
        <v>169000</v>
      </c>
      <c r="E17" s="10">
        <f>QUARTILE(Data!$D$2:$D$136,3)</f>
        <v>176400</v>
      </c>
    </row>
    <row r="18" spans="2:5" x14ac:dyDescent="0.25">
      <c r="B18" t="s">
        <v>17</v>
      </c>
      <c r="C18" s="10">
        <f>C17-C16</f>
        <v>37000</v>
      </c>
      <c r="D18" s="10">
        <f>D17-D16</f>
        <v>37000</v>
      </c>
      <c r="E18" s="10">
        <f>E17-E16</f>
        <v>38850</v>
      </c>
    </row>
    <row r="19" spans="2:5" x14ac:dyDescent="0.25">
      <c r="B19" t="s">
        <v>18</v>
      </c>
      <c r="C19" s="10">
        <f>PERCENTILE(Data!$B$2:$B$136,0.01)</f>
        <v>91360</v>
      </c>
      <c r="D19" s="10">
        <f>PERCENTILE(Data!$C$2:$C$136,0.01)</f>
        <v>92360</v>
      </c>
      <c r="E19" s="10">
        <f>PERCENTILE(Data!$D$2:$D$136,0.01)</f>
        <v>95928</v>
      </c>
    </row>
    <row r="20" spans="2:5" x14ac:dyDescent="0.25">
      <c r="B20" t="s">
        <v>19</v>
      </c>
      <c r="C20" s="10">
        <f>PERCENTILE(Data!$B$2:$B$136,0.05)</f>
        <v>103400</v>
      </c>
      <c r="D20" s="10">
        <f>PERCENTILE(Data!$C$2:$C$136,0.05)</f>
        <v>104400</v>
      </c>
      <c r="E20" s="10">
        <f>PERCENTILE(Data!$D$2:$D$136,0.05)</f>
        <v>108570</v>
      </c>
    </row>
    <row r="21" spans="2:5" x14ac:dyDescent="0.25">
      <c r="B21" t="s">
        <v>20</v>
      </c>
      <c r="C21" s="10">
        <f>PERCENTILE(Data!$B$2:$B$136,0.95)</f>
        <v>195200.00000000006</v>
      </c>
      <c r="D21" s="10">
        <f>PERCENTILE(Data!$C$2:$C$136,0.95)</f>
        <v>196200.00000000006</v>
      </c>
      <c r="E21" s="10">
        <f>PERCENTILE(Data!$D$2:$D$136,0.95)</f>
        <v>204960.00000000006</v>
      </c>
    </row>
    <row r="22" spans="2:5" x14ac:dyDescent="0.25">
      <c r="B22" t="s">
        <v>21</v>
      </c>
      <c r="C22" s="10">
        <f>PERCENTILE(Data!$B$2:$B$136,0.99)</f>
        <v>202640</v>
      </c>
      <c r="D22" s="10">
        <f>PERCENTILE(Data!$C$2:$C$136,0.99)</f>
        <v>203640</v>
      </c>
      <c r="E22" s="10">
        <f>PERCENTILE(Data!$D$2:$D$136,0.99)</f>
        <v>212772</v>
      </c>
    </row>
    <row r="24" spans="2:5" x14ac:dyDescent="0.25">
      <c r="B24" t="s">
        <v>25</v>
      </c>
    </row>
    <row r="25" spans="2:5" x14ac:dyDescent="0.25">
      <c r="B25" t="s">
        <v>15</v>
      </c>
      <c r="C25" s="8">
        <f>_xlfn.VAR.S(Data!$B$2:$B$136)</f>
        <v>732381205.08568239</v>
      </c>
      <c r="D25" s="8">
        <f>_xlfn.VAR.S(Data!$C$2:$C$136)</f>
        <v>732381205.08568239</v>
      </c>
      <c r="E25" s="8">
        <f>_xlfn.VAR.S(Data!$D$2:$D$136)</f>
        <v>807450278.60696638</v>
      </c>
    </row>
    <row r="26" spans="2:5" x14ac:dyDescent="0.25">
      <c r="B26" t="s">
        <v>26</v>
      </c>
      <c r="C26" s="7">
        <f>SKEW(Data!$B$2:$B$136)</f>
        <v>-7.5276421847002035E-4</v>
      </c>
      <c r="D26" s="7">
        <f>SKEW(Data!$C$2:$C$136)</f>
        <v>-7.5276421847002035E-4</v>
      </c>
      <c r="E26" s="7">
        <f>SKEW(Data!$D$2:$D$136)</f>
        <v>-7.5276421846930044E-4</v>
      </c>
    </row>
    <row r="27" spans="2:5" x14ac:dyDescent="0.25">
      <c r="B27" t="s">
        <v>27</v>
      </c>
      <c r="C27" s="7">
        <f>KURT(Data!$B$2:$B$136)</f>
        <v>-0.50591842165539092</v>
      </c>
      <c r="D27" s="7">
        <f>KURT(Data!$C$2:$C$136)</f>
        <v>-0.50591842165539092</v>
      </c>
      <c r="E27" s="7">
        <f>KURT(Data!$D$2:$D$136)</f>
        <v>-0.50591842165538958</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Data_Summ1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 Albright</cp:lastModifiedBy>
  <dcterms:created xsi:type="dcterms:W3CDTF">2007-05-15T19:07:06Z</dcterms:created>
  <dcterms:modified xsi:type="dcterms:W3CDTF">2018-04-25T15:53:45Z</dcterms:modified>
</cp:coreProperties>
</file>