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CB7F893A-3BE5-48EB-B612-16DFC5997168}" xr6:coauthVersionLast="31" xr6:coauthVersionMax="31" xr10:uidLastSave="{00000000-0000-0000-0000-000000000000}"/>
  <bookViews>
    <workbookView xWindow="0" yWindow="0" windowWidth="21570" windowHeight="9450" xr2:uid="{00000000-000D-0000-FFFF-FFFF00000000}"/>
  </bookViews>
  <sheets>
    <sheet name="Data" sheetId="2" r:id="rId1"/>
    <sheet name="Data_Hist1" sheetId="9" r:id="rId2"/>
  </sheets>
  <calcPr calcId="179017"/>
</workbook>
</file>

<file path=xl/calcChain.xml><?xml version="1.0" encoding="utf-8"?>
<calcChain xmlns="http://schemas.openxmlformats.org/spreadsheetml/2006/main">
  <c r="E16" i="9" l="1"/>
  <c r="E15" i="9"/>
  <c r="E14" i="9"/>
  <c r="E13" i="9"/>
  <c r="E12" i="9"/>
  <c r="E11" i="9"/>
  <c r="E10" i="9"/>
  <c r="E9" i="9"/>
  <c r="E8" i="9"/>
  <c r="E7" i="9"/>
  <c r="E6" i="9"/>
  <c r="E5" i="9"/>
  <c r="E4" i="9"/>
  <c r="E3" i="9"/>
  <c r="E2" i="9"/>
  <c r="E2" i="2"/>
  <c r="C208" i="2"/>
  <c r="C207" i="2"/>
  <c r="C206" i="2"/>
  <c r="C205" i="2"/>
  <c r="C204" i="2"/>
  <c r="C203" i="2"/>
  <c r="C202" i="2"/>
  <c r="C201" i="2"/>
  <c r="C200" i="2"/>
  <c r="C199" i="2"/>
  <c r="C198" i="2"/>
  <c r="C197" i="2"/>
  <c r="C196" i="2"/>
  <c r="C195" i="2"/>
  <c r="C194" i="2"/>
  <c r="C193" i="2"/>
  <c r="C192" i="2"/>
  <c r="C191" i="2"/>
  <c r="C190" i="2"/>
  <c r="C189" i="2"/>
  <c r="C188" i="2"/>
  <c r="C187" i="2"/>
  <c r="C186" i="2"/>
  <c r="C185" i="2"/>
  <c r="C184" i="2"/>
  <c r="C183" i="2"/>
  <c r="C182" i="2"/>
  <c r="C181" i="2"/>
  <c r="C180" i="2"/>
  <c r="C179" i="2"/>
  <c r="C178" i="2"/>
  <c r="C177" i="2"/>
  <c r="C176" i="2"/>
  <c r="C175" i="2"/>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C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 Albright</author>
  </authors>
  <commentList>
    <comment ref="B1" authorId="0" shapeId="0" xr:uid="{00000000-0006-0000-0100-000001000000}">
      <text>
        <r>
          <rPr>
            <b/>
            <sz val="8"/>
            <color indexed="81"/>
            <rFont val="Tahoma"/>
            <family val="2"/>
          </rPr>
          <t>Closing price of Mattel, adjusted for dividends and stock splits</t>
        </r>
        <r>
          <rPr>
            <sz val="8"/>
            <color indexed="81"/>
            <rFont val="Tahoma"/>
            <family val="2"/>
          </rPr>
          <t xml:space="preserve">
</t>
        </r>
      </text>
    </comment>
  </commentList>
</comments>
</file>

<file path=xl/sharedStrings.xml><?xml version="1.0" encoding="utf-8"?>
<sst xmlns="http://schemas.openxmlformats.org/spreadsheetml/2006/main" count="20" uniqueCount="20">
  <si>
    <t>Return</t>
  </si>
  <si>
    <t>Month</t>
  </si>
  <si>
    <t>Adjusted Close</t>
  </si>
  <si>
    <t>Average return</t>
  </si>
  <si>
    <t/>
  </si>
  <si>
    <t>[-0.205]-
[-0.171]</t>
  </si>
  <si>
    <t>[-0.171]-
[-0.138]</t>
  </si>
  <si>
    <t>[-0.138]-
[-0.104]</t>
  </si>
  <si>
    <t>[-0.104]-
[-0.071]</t>
  </si>
  <si>
    <t>[-0.071]-
[-0.037]</t>
  </si>
  <si>
    <t>[-0.037]-
[-0.004]</t>
  </si>
  <si>
    <t>[-0.004]-
[0.030]</t>
  </si>
  <si>
    <t>[0.030]-
[0.063]</t>
  </si>
  <si>
    <t>[0.063]-
[0.096]</t>
  </si>
  <si>
    <t>[0.096]-
[0.130]</t>
  </si>
  <si>
    <t>[0.130]-
[0.163]</t>
  </si>
  <si>
    <t>[0.163]-
[0.197]</t>
  </si>
  <si>
    <t>[0.197]-
[0.230]</t>
  </si>
  <si>
    <t>[0.230]-
[0.264]</t>
  </si>
  <si>
    <t>[0.264]-
[0.297]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</si>
</sst>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0"/>
      <name val="Arial"/>
      <family val="2"/>
    </font>
    <font>
      <b/>
      <sz val="11"/>
      <name val="Calibri"/>
      <family val="2"/>
    </font>
    <font>
      <sz val="11"/>
      <name val="Calibri"/>
      <family val="2"/>
    </font>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b/>
      <sz val="8"/>
      <color theme="1"/>
      <name val="Calibri"/>
      <family val="2"/>
      <scheme val="minor"/>
    </font>
    <font>
      <sz val="11"/>
      <color rgb="FFFFFFFF"/>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9" fontId="4" fillId="0" borderId="0" applyFont="0" applyFill="0" applyBorder="0" applyAlignment="0" applyProtection="0"/>
  </cellStyleXfs>
  <cellXfs count="14">
    <xf numFmtId="0" fontId="0" fillId="0" borderId="0" xfId="0"/>
    <xf numFmtId="0" fontId="3" fillId="0" borderId="0" xfId="1" applyFont="1"/>
    <xf numFmtId="0" fontId="3" fillId="0" borderId="0" xfId="1" applyFont="1" applyAlignment="1">
      <alignment horizontal="right"/>
    </xf>
    <xf numFmtId="10" fontId="3" fillId="0" borderId="0" xfId="2" applyNumberFormat="1" applyFont="1"/>
    <xf numFmtId="0" fontId="5" fillId="0" borderId="0" xfId="0" applyFont="1" applyAlignment="1">
      <alignment horizontal="right"/>
    </xf>
    <xf numFmtId="0" fontId="2" fillId="0" borderId="0" xfId="1" applyFont="1" applyAlignment="1">
      <alignment horizontal="right"/>
    </xf>
    <xf numFmtId="0" fontId="5" fillId="0" borderId="0" xfId="0" applyFont="1" applyAlignment="1">
      <alignment horizontal="center"/>
    </xf>
    <xf numFmtId="17" fontId="0" fillId="0" borderId="0" xfId="0" applyNumberFormat="1" applyAlignment="1">
      <alignment horizontal="center"/>
    </xf>
    <xf numFmtId="0" fontId="3" fillId="0" borderId="0" xfId="1" applyFont="1" applyAlignment="1">
      <alignment horizontal="center"/>
    </xf>
    <xf numFmtId="0" fontId="2" fillId="0" borderId="0" xfId="1" applyFont="1"/>
    <xf numFmtId="49" fontId="8" fillId="0" borderId="0" xfId="0" applyNumberFormat="1" applyFont="1" applyAlignment="1">
      <alignment horizontal="left"/>
    </xf>
    <xf numFmtId="0" fontId="9" fillId="0" borderId="0" xfId="0" applyFont="1"/>
    <xf numFmtId="0" fontId="9" fillId="0" borderId="0" xfId="0" applyFont="1" applyAlignment="1">
      <alignment wrapText="1"/>
    </xf>
    <xf numFmtId="2" fontId="0" fillId="0" borderId="0" xfId="0" applyNumberFormat="1" applyAlignment="1">
      <alignment vertical="center" wrapText="1"/>
    </xf>
  </cellXfs>
  <cellStyles count="3">
    <cellStyle name="Normal" xfId="0" builtinId="0" customBuiltin="1"/>
    <cellStyle name="Normal 2" xfId="1" xr:uid="{00000000-0005-0000-0000-00000100000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Data!$C$1</c:f>
              <c:strCache>
                <c:ptCount val="1"/>
                <c:pt idx="0">
                  <c:v>Return</c:v>
                </c:pt>
              </c:strCache>
            </c:strRef>
          </c:tx>
          <c:spPr>
            <a:ln w="28575" cap="rnd">
              <a:solidFill>
                <a:schemeClr val="accent1"/>
              </a:solidFill>
              <a:round/>
            </a:ln>
            <a:effectLst/>
          </c:spPr>
          <c:marker>
            <c:symbol val="none"/>
          </c:marker>
          <c:cat>
            <c:numRef>
              <c:f>Data!$A$2:$A$208</c:f>
              <c:numCache>
                <c:formatCode>mmm\-yy</c:formatCode>
                <c:ptCount val="207"/>
                <c:pt idx="0">
                  <c:v>36892</c:v>
                </c:pt>
                <c:pt idx="1">
                  <c:v>36923</c:v>
                </c:pt>
                <c:pt idx="2">
                  <c:v>36951</c:v>
                </c:pt>
                <c:pt idx="3">
                  <c:v>36982</c:v>
                </c:pt>
                <c:pt idx="4">
                  <c:v>37012</c:v>
                </c:pt>
                <c:pt idx="5">
                  <c:v>37043</c:v>
                </c:pt>
                <c:pt idx="6">
                  <c:v>37073</c:v>
                </c:pt>
                <c:pt idx="7">
                  <c:v>37104</c:v>
                </c:pt>
                <c:pt idx="8">
                  <c:v>37135</c:v>
                </c:pt>
                <c:pt idx="9">
                  <c:v>37165</c:v>
                </c:pt>
                <c:pt idx="10">
                  <c:v>37196</c:v>
                </c:pt>
                <c:pt idx="11">
                  <c:v>37226</c:v>
                </c:pt>
                <c:pt idx="12">
                  <c:v>37257</c:v>
                </c:pt>
                <c:pt idx="13">
                  <c:v>37288</c:v>
                </c:pt>
                <c:pt idx="14">
                  <c:v>37316</c:v>
                </c:pt>
                <c:pt idx="15">
                  <c:v>37347</c:v>
                </c:pt>
                <c:pt idx="16">
                  <c:v>37377</c:v>
                </c:pt>
                <c:pt idx="17">
                  <c:v>37408</c:v>
                </c:pt>
                <c:pt idx="18">
                  <c:v>37438</c:v>
                </c:pt>
                <c:pt idx="19">
                  <c:v>37469</c:v>
                </c:pt>
                <c:pt idx="20">
                  <c:v>37500</c:v>
                </c:pt>
                <c:pt idx="21">
                  <c:v>37530</c:v>
                </c:pt>
                <c:pt idx="22">
                  <c:v>37561</c:v>
                </c:pt>
                <c:pt idx="23">
                  <c:v>37591</c:v>
                </c:pt>
                <c:pt idx="24">
                  <c:v>37622</c:v>
                </c:pt>
                <c:pt idx="25">
                  <c:v>37653</c:v>
                </c:pt>
                <c:pt idx="26">
                  <c:v>37681</c:v>
                </c:pt>
                <c:pt idx="27">
                  <c:v>37712</c:v>
                </c:pt>
                <c:pt idx="28">
                  <c:v>37742</c:v>
                </c:pt>
                <c:pt idx="29">
                  <c:v>37773</c:v>
                </c:pt>
                <c:pt idx="30">
                  <c:v>37803</c:v>
                </c:pt>
                <c:pt idx="31">
                  <c:v>37834</c:v>
                </c:pt>
                <c:pt idx="32">
                  <c:v>37865</c:v>
                </c:pt>
                <c:pt idx="33">
                  <c:v>37895</c:v>
                </c:pt>
                <c:pt idx="34">
                  <c:v>37926</c:v>
                </c:pt>
                <c:pt idx="35">
                  <c:v>37956</c:v>
                </c:pt>
                <c:pt idx="36">
                  <c:v>37987</c:v>
                </c:pt>
                <c:pt idx="37">
                  <c:v>38018</c:v>
                </c:pt>
                <c:pt idx="38">
                  <c:v>38047</c:v>
                </c:pt>
                <c:pt idx="39">
                  <c:v>38078</c:v>
                </c:pt>
                <c:pt idx="40">
                  <c:v>38108</c:v>
                </c:pt>
                <c:pt idx="41">
                  <c:v>38139</c:v>
                </c:pt>
                <c:pt idx="42">
                  <c:v>38169</c:v>
                </c:pt>
                <c:pt idx="43">
                  <c:v>38200</c:v>
                </c:pt>
                <c:pt idx="44">
                  <c:v>38231</c:v>
                </c:pt>
                <c:pt idx="45">
                  <c:v>38261</c:v>
                </c:pt>
                <c:pt idx="46">
                  <c:v>38292</c:v>
                </c:pt>
                <c:pt idx="47">
                  <c:v>38322</c:v>
                </c:pt>
                <c:pt idx="48">
                  <c:v>38353</c:v>
                </c:pt>
                <c:pt idx="49">
                  <c:v>38384</c:v>
                </c:pt>
                <c:pt idx="50">
                  <c:v>38412</c:v>
                </c:pt>
                <c:pt idx="51">
                  <c:v>38443</c:v>
                </c:pt>
                <c:pt idx="52">
                  <c:v>38473</c:v>
                </c:pt>
                <c:pt idx="53">
                  <c:v>38504</c:v>
                </c:pt>
                <c:pt idx="54">
                  <c:v>38534</c:v>
                </c:pt>
                <c:pt idx="55">
                  <c:v>38565</c:v>
                </c:pt>
                <c:pt idx="56">
                  <c:v>38596</c:v>
                </c:pt>
                <c:pt idx="57">
                  <c:v>38626</c:v>
                </c:pt>
                <c:pt idx="58">
                  <c:v>38657</c:v>
                </c:pt>
                <c:pt idx="59">
                  <c:v>38687</c:v>
                </c:pt>
                <c:pt idx="60">
                  <c:v>38718</c:v>
                </c:pt>
                <c:pt idx="61">
                  <c:v>38749</c:v>
                </c:pt>
                <c:pt idx="62">
                  <c:v>38777</c:v>
                </c:pt>
                <c:pt idx="63">
                  <c:v>38808</c:v>
                </c:pt>
                <c:pt idx="64">
                  <c:v>38838</c:v>
                </c:pt>
                <c:pt idx="65">
                  <c:v>38869</c:v>
                </c:pt>
                <c:pt idx="66">
                  <c:v>38899</c:v>
                </c:pt>
                <c:pt idx="67">
                  <c:v>38930</c:v>
                </c:pt>
                <c:pt idx="68">
                  <c:v>38961</c:v>
                </c:pt>
                <c:pt idx="69">
                  <c:v>38991</c:v>
                </c:pt>
                <c:pt idx="70">
                  <c:v>39022</c:v>
                </c:pt>
                <c:pt idx="71">
                  <c:v>39052</c:v>
                </c:pt>
                <c:pt idx="72">
                  <c:v>39083</c:v>
                </c:pt>
                <c:pt idx="73">
                  <c:v>39114</c:v>
                </c:pt>
                <c:pt idx="74">
                  <c:v>39142</c:v>
                </c:pt>
                <c:pt idx="75">
                  <c:v>39173</c:v>
                </c:pt>
                <c:pt idx="76">
                  <c:v>39203</c:v>
                </c:pt>
                <c:pt idx="77">
                  <c:v>39234</c:v>
                </c:pt>
                <c:pt idx="78">
                  <c:v>39264</c:v>
                </c:pt>
                <c:pt idx="79">
                  <c:v>39295</c:v>
                </c:pt>
                <c:pt idx="80">
                  <c:v>39326</c:v>
                </c:pt>
                <c:pt idx="81">
                  <c:v>39356</c:v>
                </c:pt>
                <c:pt idx="82">
                  <c:v>39387</c:v>
                </c:pt>
                <c:pt idx="83">
                  <c:v>39417</c:v>
                </c:pt>
                <c:pt idx="84">
                  <c:v>39448</c:v>
                </c:pt>
                <c:pt idx="85">
                  <c:v>39479</c:v>
                </c:pt>
                <c:pt idx="86">
                  <c:v>39508</c:v>
                </c:pt>
                <c:pt idx="87">
                  <c:v>39539</c:v>
                </c:pt>
                <c:pt idx="88">
                  <c:v>39569</c:v>
                </c:pt>
                <c:pt idx="89">
                  <c:v>39600</c:v>
                </c:pt>
                <c:pt idx="90">
                  <c:v>39630</c:v>
                </c:pt>
                <c:pt idx="91">
                  <c:v>39661</c:v>
                </c:pt>
                <c:pt idx="92">
                  <c:v>39692</c:v>
                </c:pt>
                <c:pt idx="93">
                  <c:v>39722</c:v>
                </c:pt>
                <c:pt idx="94">
                  <c:v>39753</c:v>
                </c:pt>
                <c:pt idx="95">
                  <c:v>39783</c:v>
                </c:pt>
                <c:pt idx="96">
                  <c:v>39814</c:v>
                </c:pt>
                <c:pt idx="97">
                  <c:v>39845</c:v>
                </c:pt>
                <c:pt idx="98">
                  <c:v>39873</c:v>
                </c:pt>
                <c:pt idx="99">
                  <c:v>39904</c:v>
                </c:pt>
                <c:pt idx="100">
                  <c:v>39934</c:v>
                </c:pt>
                <c:pt idx="101">
                  <c:v>39965</c:v>
                </c:pt>
                <c:pt idx="102">
                  <c:v>39995</c:v>
                </c:pt>
                <c:pt idx="103">
                  <c:v>40026</c:v>
                </c:pt>
                <c:pt idx="104">
                  <c:v>40057</c:v>
                </c:pt>
                <c:pt idx="105">
                  <c:v>40087</c:v>
                </c:pt>
                <c:pt idx="106">
                  <c:v>40118</c:v>
                </c:pt>
                <c:pt idx="107">
                  <c:v>40148</c:v>
                </c:pt>
                <c:pt idx="108">
                  <c:v>40179</c:v>
                </c:pt>
                <c:pt idx="109">
                  <c:v>40210</c:v>
                </c:pt>
                <c:pt idx="110">
                  <c:v>40238</c:v>
                </c:pt>
                <c:pt idx="111">
                  <c:v>40269</c:v>
                </c:pt>
                <c:pt idx="112">
                  <c:v>40299</c:v>
                </c:pt>
                <c:pt idx="113">
                  <c:v>40330</c:v>
                </c:pt>
                <c:pt idx="114">
                  <c:v>40360</c:v>
                </c:pt>
                <c:pt idx="115">
                  <c:v>40391</c:v>
                </c:pt>
                <c:pt idx="116">
                  <c:v>40422</c:v>
                </c:pt>
                <c:pt idx="117">
                  <c:v>40452</c:v>
                </c:pt>
                <c:pt idx="118">
                  <c:v>40483</c:v>
                </c:pt>
                <c:pt idx="119">
                  <c:v>40513</c:v>
                </c:pt>
                <c:pt idx="120">
                  <c:v>40544</c:v>
                </c:pt>
                <c:pt idx="121">
                  <c:v>40575</c:v>
                </c:pt>
                <c:pt idx="122">
                  <c:v>40603</c:v>
                </c:pt>
                <c:pt idx="123">
                  <c:v>40634</c:v>
                </c:pt>
                <c:pt idx="124">
                  <c:v>40664</c:v>
                </c:pt>
                <c:pt idx="125">
                  <c:v>40695</c:v>
                </c:pt>
                <c:pt idx="126">
                  <c:v>40725</c:v>
                </c:pt>
                <c:pt idx="127">
                  <c:v>40756</c:v>
                </c:pt>
                <c:pt idx="128">
                  <c:v>40787</c:v>
                </c:pt>
                <c:pt idx="129">
                  <c:v>40817</c:v>
                </c:pt>
                <c:pt idx="130">
                  <c:v>40848</c:v>
                </c:pt>
                <c:pt idx="131">
                  <c:v>40878</c:v>
                </c:pt>
                <c:pt idx="132">
                  <c:v>40909</c:v>
                </c:pt>
                <c:pt idx="133">
                  <c:v>40940</c:v>
                </c:pt>
                <c:pt idx="134">
                  <c:v>40969</c:v>
                </c:pt>
                <c:pt idx="135">
                  <c:v>41000</c:v>
                </c:pt>
                <c:pt idx="136">
                  <c:v>41030</c:v>
                </c:pt>
                <c:pt idx="137">
                  <c:v>41061</c:v>
                </c:pt>
                <c:pt idx="138">
                  <c:v>41091</c:v>
                </c:pt>
                <c:pt idx="139">
                  <c:v>41122</c:v>
                </c:pt>
                <c:pt idx="140">
                  <c:v>41153</c:v>
                </c:pt>
                <c:pt idx="141">
                  <c:v>41183</c:v>
                </c:pt>
                <c:pt idx="142">
                  <c:v>41214</c:v>
                </c:pt>
                <c:pt idx="143">
                  <c:v>41244</c:v>
                </c:pt>
                <c:pt idx="144">
                  <c:v>41275</c:v>
                </c:pt>
                <c:pt idx="145">
                  <c:v>41306</c:v>
                </c:pt>
                <c:pt idx="146">
                  <c:v>41334</c:v>
                </c:pt>
                <c:pt idx="147">
                  <c:v>41365</c:v>
                </c:pt>
                <c:pt idx="148">
                  <c:v>41395</c:v>
                </c:pt>
                <c:pt idx="149">
                  <c:v>41426</c:v>
                </c:pt>
                <c:pt idx="150">
                  <c:v>41456</c:v>
                </c:pt>
                <c:pt idx="151">
                  <c:v>41487</c:v>
                </c:pt>
                <c:pt idx="152">
                  <c:v>41518</c:v>
                </c:pt>
                <c:pt idx="153">
                  <c:v>41548</c:v>
                </c:pt>
                <c:pt idx="154">
                  <c:v>41579</c:v>
                </c:pt>
                <c:pt idx="155">
                  <c:v>41609</c:v>
                </c:pt>
                <c:pt idx="156">
                  <c:v>41640</c:v>
                </c:pt>
                <c:pt idx="157">
                  <c:v>41671</c:v>
                </c:pt>
                <c:pt idx="158">
                  <c:v>41699</c:v>
                </c:pt>
                <c:pt idx="159">
                  <c:v>41730</c:v>
                </c:pt>
                <c:pt idx="160">
                  <c:v>41760</c:v>
                </c:pt>
                <c:pt idx="161">
                  <c:v>41791</c:v>
                </c:pt>
                <c:pt idx="162">
                  <c:v>41821</c:v>
                </c:pt>
                <c:pt idx="163">
                  <c:v>41852</c:v>
                </c:pt>
                <c:pt idx="164">
                  <c:v>41883</c:v>
                </c:pt>
                <c:pt idx="165">
                  <c:v>41913</c:v>
                </c:pt>
                <c:pt idx="166">
                  <c:v>41944</c:v>
                </c:pt>
                <c:pt idx="167">
                  <c:v>41974</c:v>
                </c:pt>
                <c:pt idx="168">
                  <c:v>42005</c:v>
                </c:pt>
                <c:pt idx="169">
                  <c:v>42036</c:v>
                </c:pt>
                <c:pt idx="170">
                  <c:v>42064</c:v>
                </c:pt>
                <c:pt idx="171">
                  <c:v>42095</c:v>
                </c:pt>
                <c:pt idx="172">
                  <c:v>42125</c:v>
                </c:pt>
                <c:pt idx="173">
                  <c:v>42156</c:v>
                </c:pt>
                <c:pt idx="174">
                  <c:v>42186</c:v>
                </c:pt>
                <c:pt idx="175">
                  <c:v>42217</c:v>
                </c:pt>
                <c:pt idx="176">
                  <c:v>42248</c:v>
                </c:pt>
                <c:pt idx="177">
                  <c:v>42278</c:v>
                </c:pt>
                <c:pt idx="178">
                  <c:v>42309</c:v>
                </c:pt>
                <c:pt idx="179">
                  <c:v>42339</c:v>
                </c:pt>
                <c:pt idx="180">
                  <c:v>42370</c:v>
                </c:pt>
                <c:pt idx="181">
                  <c:v>42401</c:v>
                </c:pt>
                <c:pt idx="182">
                  <c:v>42430</c:v>
                </c:pt>
                <c:pt idx="183">
                  <c:v>42461</c:v>
                </c:pt>
                <c:pt idx="184">
                  <c:v>42491</c:v>
                </c:pt>
                <c:pt idx="185">
                  <c:v>42522</c:v>
                </c:pt>
                <c:pt idx="186">
                  <c:v>42552</c:v>
                </c:pt>
                <c:pt idx="187">
                  <c:v>42583</c:v>
                </c:pt>
                <c:pt idx="188">
                  <c:v>42614</c:v>
                </c:pt>
                <c:pt idx="189">
                  <c:v>42644</c:v>
                </c:pt>
                <c:pt idx="190">
                  <c:v>42675</c:v>
                </c:pt>
                <c:pt idx="191">
                  <c:v>42705</c:v>
                </c:pt>
                <c:pt idx="192">
                  <c:v>42736</c:v>
                </c:pt>
                <c:pt idx="193">
                  <c:v>42767</c:v>
                </c:pt>
                <c:pt idx="194">
                  <c:v>42795</c:v>
                </c:pt>
                <c:pt idx="195">
                  <c:v>42826</c:v>
                </c:pt>
                <c:pt idx="196">
                  <c:v>42856</c:v>
                </c:pt>
                <c:pt idx="197">
                  <c:v>42887</c:v>
                </c:pt>
                <c:pt idx="198">
                  <c:v>42917</c:v>
                </c:pt>
                <c:pt idx="199">
                  <c:v>42948</c:v>
                </c:pt>
                <c:pt idx="200">
                  <c:v>42979</c:v>
                </c:pt>
                <c:pt idx="201">
                  <c:v>43009</c:v>
                </c:pt>
                <c:pt idx="202">
                  <c:v>43040</c:v>
                </c:pt>
                <c:pt idx="203">
                  <c:v>43070</c:v>
                </c:pt>
                <c:pt idx="204">
                  <c:v>43101</c:v>
                </c:pt>
                <c:pt idx="205">
                  <c:v>43132</c:v>
                </c:pt>
                <c:pt idx="206">
                  <c:v>43160</c:v>
                </c:pt>
              </c:numCache>
            </c:numRef>
          </c:cat>
          <c:val>
            <c:numRef>
              <c:f>Data!$C$2:$C$208</c:f>
              <c:numCache>
                <c:formatCode>0.00%</c:formatCode>
                <c:ptCount val="207"/>
                <c:pt idx="1">
                  <c:v>0.14146341463414638</c:v>
                </c:pt>
                <c:pt idx="2">
                  <c:v>4.5940170940170916E-2</c:v>
                </c:pt>
                <c:pt idx="3">
                  <c:v>-8.9887640449438103E-2</c:v>
                </c:pt>
                <c:pt idx="4">
                  <c:v>0.10213243546576882</c:v>
                </c:pt>
                <c:pt idx="5">
                  <c:v>6.3136456211812547E-2</c:v>
                </c:pt>
                <c:pt idx="6">
                  <c:v>-5.4597701149425318E-2</c:v>
                </c:pt>
                <c:pt idx="7">
                  <c:v>5.065856129685989E-3</c:v>
                </c:pt>
                <c:pt idx="8">
                  <c:v>-0.12903225806451607</c:v>
                </c:pt>
                <c:pt idx="9">
                  <c:v>0.21412037037037032</c:v>
                </c:pt>
                <c:pt idx="10">
                  <c:v>-2.7645376549094464E-2</c:v>
                </c:pt>
                <c:pt idx="11">
                  <c:v>-6.2745098039215574E-2</c:v>
                </c:pt>
                <c:pt idx="12">
                  <c:v>0.10460251046025104</c:v>
                </c:pt>
                <c:pt idx="13">
                  <c:v>1.5151515151515164E-2</c:v>
                </c:pt>
                <c:pt idx="14">
                  <c:v>9.9813432835820753E-2</c:v>
                </c:pt>
                <c:pt idx="15">
                  <c:v>-9.3299406276505046E-3</c:v>
                </c:pt>
                <c:pt idx="16">
                  <c:v>2.9109589041095878E-2</c:v>
                </c:pt>
                <c:pt idx="17">
                  <c:v>-7.4875207986688733E-3</c:v>
                </c:pt>
                <c:pt idx="18">
                  <c:v>-0.10813076278290018</c:v>
                </c:pt>
                <c:pt idx="19">
                  <c:v>3.2894736842105227E-2</c:v>
                </c:pt>
                <c:pt idx="20">
                  <c:v>-7.2793448589626997E-2</c:v>
                </c:pt>
                <c:pt idx="21">
                  <c:v>1.9627085377821499E-2</c:v>
                </c:pt>
                <c:pt idx="22">
                  <c:v>0.12319538017324344</c:v>
                </c:pt>
                <c:pt idx="23">
                  <c:v>-6.940874035989722E-2</c:v>
                </c:pt>
                <c:pt idx="24">
                  <c:v>4.4198895027624349E-2</c:v>
                </c:pt>
                <c:pt idx="25">
                  <c:v>6.6137566137566134E-2</c:v>
                </c:pt>
                <c:pt idx="26">
                  <c:v>5.5417700578990897E-2</c:v>
                </c:pt>
                <c:pt idx="27">
                  <c:v>-3.3699059561128508E-2</c:v>
                </c:pt>
                <c:pt idx="28">
                  <c:v>-1.0543390105433965E-2</c:v>
                </c:pt>
                <c:pt idx="29">
                  <c:v>-0.12049180327868844</c:v>
                </c:pt>
                <c:pt idx="30">
                  <c:v>2.7027027027026945E-2</c:v>
                </c:pt>
                <c:pt idx="31">
                  <c:v>-5.4446460980035142E-3</c:v>
                </c:pt>
                <c:pt idx="32">
                  <c:v>-1.9160583941605917E-2</c:v>
                </c:pt>
                <c:pt idx="33">
                  <c:v>2.1395348837209342E-2</c:v>
                </c:pt>
                <c:pt idx="34">
                  <c:v>4.553734061930783E-2</c:v>
                </c:pt>
                <c:pt idx="35">
                  <c:v>-4.7909407665505284E-2</c:v>
                </c:pt>
                <c:pt idx="36">
                  <c:v>1.8298261665141422E-3</c:v>
                </c:pt>
                <c:pt idx="37">
                  <c:v>4.5662100456621653E-3</c:v>
                </c:pt>
                <c:pt idx="38">
                  <c:v>-2.9090909090909115E-2</c:v>
                </c:pt>
                <c:pt idx="39">
                  <c:v>-8.0524344569288336E-2</c:v>
                </c:pt>
                <c:pt idx="40">
                  <c:v>3.0549898167006002E-2</c:v>
                </c:pt>
                <c:pt idx="41">
                  <c:v>4.4466403162055447E-2</c:v>
                </c:pt>
                <c:pt idx="42">
                  <c:v>-4.0681173131504232E-2</c:v>
                </c:pt>
                <c:pt idx="43">
                  <c:v>-8.0867850098619354E-2</c:v>
                </c:pt>
                <c:pt idx="44">
                  <c:v>0.12660944206008581</c:v>
                </c:pt>
                <c:pt idx="45">
                  <c:v>-3.4285714285714232E-2</c:v>
                </c:pt>
                <c:pt idx="46">
                  <c:v>8.1854043392504933E-2</c:v>
                </c:pt>
                <c:pt idx="47">
                  <c:v>2.8258887876025405E-2</c:v>
                </c:pt>
                <c:pt idx="48">
                  <c:v>2.3049645390070903E-2</c:v>
                </c:pt>
                <c:pt idx="49">
                  <c:v>7.5389948006932495E-2</c:v>
                </c:pt>
                <c:pt idx="50">
                  <c:v>2.0145044319097503E-2</c:v>
                </c:pt>
                <c:pt idx="51">
                  <c:v>-0.1540284360189573</c:v>
                </c:pt>
                <c:pt idx="52">
                  <c:v>6.5359477124181612E-3</c:v>
                </c:pt>
                <c:pt idx="53">
                  <c:v>6.49350649350652E-3</c:v>
                </c:pt>
                <c:pt idx="54">
                  <c:v>1.93548387096775E-2</c:v>
                </c:pt>
                <c:pt idx="55">
                  <c:v>-3.3453887884267716E-2</c:v>
                </c:pt>
                <c:pt idx="56">
                  <c:v>-7.4836295603367534E-2</c:v>
                </c:pt>
                <c:pt idx="57">
                  <c:v>-0.11526794742163807</c:v>
                </c:pt>
                <c:pt idx="58">
                  <c:v>0.12914285714285723</c:v>
                </c:pt>
                <c:pt idx="59">
                  <c:v>-2.1255060728745025E-2</c:v>
                </c:pt>
                <c:pt idx="60">
                  <c:v>4.2399172699069301E-2</c:v>
                </c:pt>
                <c:pt idx="61">
                  <c:v>2.182539682539689E-2</c:v>
                </c:pt>
                <c:pt idx="62">
                  <c:v>7.5728155339805758E-2</c:v>
                </c:pt>
                <c:pt idx="63">
                  <c:v>-0.10740072202166061</c:v>
                </c:pt>
                <c:pt idx="64">
                  <c:v>3.8422649140545904E-2</c:v>
                </c:pt>
                <c:pt idx="65">
                  <c:v>-1.752677702044788E-2</c:v>
                </c:pt>
                <c:pt idx="66">
                  <c:v>9.316154608523286E-2</c:v>
                </c:pt>
                <c:pt idx="67">
                  <c:v>4.3517679057116995E-2</c:v>
                </c:pt>
                <c:pt idx="68">
                  <c:v>4.6046915725456071E-2</c:v>
                </c:pt>
                <c:pt idx="69">
                  <c:v>0.14867109634551504</c:v>
                </c:pt>
                <c:pt idx="70">
                  <c:v>-3.0368763557483726E-2</c:v>
                </c:pt>
                <c:pt idx="71">
                  <c:v>6.3385533184190879E-2</c:v>
                </c:pt>
                <c:pt idx="72">
                  <c:v>7.5035063113604514E-2</c:v>
                </c:pt>
                <c:pt idx="73">
                  <c:v>6.7840834964122701E-2</c:v>
                </c:pt>
                <c:pt idx="74">
                  <c:v>5.9865607819181453E-2</c:v>
                </c:pt>
                <c:pt idx="75">
                  <c:v>2.6512968299711656E-2</c:v>
                </c:pt>
                <c:pt idx="76">
                  <c:v>-1.0106681639528339E-2</c:v>
                </c:pt>
                <c:pt idx="77">
                  <c:v>-9.6993760635280729E-2</c:v>
                </c:pt>
                <c:pt idx="78">
                  <c:v>-9.4221105527638196E-2</c:v>
                </c:pt>
                <c:pt idx="79">
                  <c:v>-5.547850208044388E-2</c:v>
                </c:pt>
                <c:pt idx="80">
                  <c:v>8.4434654919236449E-2</c:v>
                </c:pt>
                <c:pt idx="81">
                  <c:v>-0.10968178740690585</c:v>
                </c:pt>
                <c:pt idx="82">
                  <c:v>-4.334600760456276E-2</c:v>
                </c:pt>
                <c:pt idx="83">
                  <c:v>-1.1923688394276658E-2</c:v>
                </c:pt>
                <c:pt idx="84">
                  <c:v>0.10378117457763483</c:v>
                </c:pt>
                <c:pt idx="85">
                  <c:v>-8.0903790087463637E-2</c:v>
                </c:pt>
                <c:pt idx="86">
                  <c:v>3.0134813639968342E-2</c:v>
                </c:pt>
                <c:pt idx="87">
                  <c:v>-5.7736720554272515E-2</c:v>
                </c:pt>
                <c:pt idx="88">
                  <c:v>7.4346405228758183E-2</c:v>
                </c:pt>
                <c:pt idx="89">
                  <c:v>-0.14980988593155897</c:v>
                </c:pt>
                <c:pt idx="90">
                  <c:v>0.1708407871198569</c:v>
                </c:pt>
                <c:pt idx="91">
                  <c:v>-3.5905271199388897E-2</c:v>
                </c:pt>
                <c:pt idx="92">
                  <c:v>-6.6561014263074481E-2</c:v>
                </c:pt>
                <c:pt idx="93">
                  <c:v>-0.16808149405772485</c:v>
                </c:pt>
                <c:pt idx="94">
                  <c:v>-8.9795918367347016E-2</c:v>
                </c:pt>
                <c:pt idx="95">
                  <c:v>0.17152466367712998</c:v>
                </c:pt>
                <c:pt idx="96">
                  <c:v>-6.1244019138755872E-2</c:v>
                </c:pt>
                <c:pt idx="97">
                  <c:v>-0.16513761467889918</c:v>
                </c:pt>
                <c:pt idx="98">
                  <c:v>-2.6862026862026833E-2</c:v>
                </c:pt>
                <c:pt idx="99">
                  <c:v>0.29736511919698871</c:v>
                </c:pt>
                <c:pt idx="100">
                  <c:v>4.3520309477756217E-2</c:v>
                </c:pt>
                <c:pt idx="101">
                  <c:v>2.8730305838739621E-2</c:v>
                </c:pt>
                <c:pt idx="102">
                  <c:v>9.5495495495495547E-2</c:v>
                </c:pt>
                <c:pt idx="103">
                  <c:v>2.3026315789473631E-2</c:v>
                </c:pt>
                <c:pt idx="104">
                  <c:v>2.5723472668810313E-2</c:v>
                </c:pt>
                <c:pt idx="105">
                  <c:v>2.5862068965517248E-2</c:v>
                </c:pt>
                <c:pt idx="106">
                  <c:v>2.8265851795263638E-2</c:v>
                </c:pt>
                <c:pt idx="107">
                  <c:v>6.5378900445765151E-2</c:v>
                </c:pt>
                <c:pt idx="108">
                  <c:v>-1.2552301255230106E-2</c:v>
                </c:pt>
                <c:pt idx="109">
                  <c:v>0.11440677966101689</c:v>
                </c:pt>
                <c:pt idx="110">
                  <c:v>3.4220532319391692E-2</c:v>
                </c:pt>
                <c:pt idx="111">
                  <c:v>1.225490196078427E-2</c:v>
                </c:pt>
                <c:pt idx="112">
                  <c:v>-5.87167070217917E-2</c:v>
                </c:pt>
                <c:pt idx="113">
                  <c:v>-2.3151125401929339E-2</c:v>
                </c:pt>
                <c:pt idx="114">
                  <c:v>0</c:v>
                </c:pt>
                <c:pt idx="115">
                  <c:v>-7.8999341672152217E-3</c:v>
                </c:pt>
                <c:pt idx="116">
                  <c:v>0.11745189117451889</c:v>
                </c:pt>
                <c:pt idx="117">
                  <c:v>-5.3444180522565238E-3</c:v>
                </c:pt>
                <c:pt idx="118">
                  <c:v>0.10746268656716422</c:v>
                </c:pt>
                <c:pt idx="119">
                  <c:v>-1.6172506738544513E-2</c:v>
                </c:pt>
                <c:pt idx="120">
                  <c:v>-3.7808219178082261E-2</c:v>
                </c:pt>
                <c:pt idx="121">
                  <c:v>5.8656036446469315E-2</c:v>
                </c:pt>
                <c:pt idx="122">
                  <c:v>3.7654653039268576E-3</c:v>
                </c:pt>
                <c:pt idx="123">
                  <c:v>7.1811361200428719E-2</c:v>
                </c:pt>
                <c:pt idx="124">
                  <c:v>-1.1999999999999922E-2</c:v>
                </c:pt>
                <c:pt idx="125">
                  <c:v>5.0101214574898703E-2</c:v>
                </c:pt>
                <c:pt idx="126">
                  <c:v>-2.9879518072289203E-2</c:v>
                </c:pt>
                <c:pt idx="127">
                  <c:v>7.4515648286141156E-3</c:v>
                </c:pt>
                <c:pt idx="128">
                  <c:v>-2.7613412228796954E-2</c:v>
                </c:pt>
                <c:pt idx="129">
                  <c:v>9.0770791075050858E-2</c:v>
                </c:pt>
                <c:pt idx="130">
                  <c:v>2.0455602045560097E-2</c:v>
                </c:pt>
                <c:pt idx="131">
                  <c:v>-2.8701594533029569E-2</c:v>
                </c:pt>
                <c:pt idx="132">
                  <c:v>0.11679174484052525</c:v>
                </c:pt>
                <c:pt idx="133">
                  <c:v>4.6619067618647758E-2</c:v>
                </c:pt>
                <c:pt idx="134">
                  <c:v>4.7752808988763953E-2</c:v>
                </c:pt>
                <c:pt idx="135">
                  <c:v>-1.914975105323658E-3</c:v>
                </c:pt>
                <c:pt idx="136">
                  <c:v>-7.3676132003069772E-2</c:v>
                </c:pt>
                <c:pt idx="137">
                  <c:v>5.2609776304888133E-2</c:v>
                </c:pt>
                <c:pt idx="138">
                  <c:v>8.4218811491538786E-2</c:v>
                </c:pt>
                <c:pt idx="139">
                  <c:v>-7.2595281306713519E-4</c:v>
                </c:pt>
                <c:pt idx="140">
                  <c:v>1.8162005085361425E-2</c:v>
                </c:pt>
                <c:pt idx="141">
                  <c:v>3.6746343203710223E-2</c:v>
                </c:pt>
                <c:pt idx="142">
                  <c:v>1.9958706125258151E-2</c:v>
                </c:pt>
                <c:pt idx="143">
                  <c:v>-1.5519568151147127E-2</c:v>
                </c:pt>
                <c:pt idx="144">
                  <c:v>2.7758738862234362E-2</c:v>
                </c:pt>
                <c:pt idx="145">
                  <c:v>8.3027675891963942E-2</c:v>
                </c:pt>
                <c:pt idx="146">
                  <c:v>8.3435960591133035E-2</c:v>
                </c:pt>
                <c:pt idx="147">
                  <c:v>4.3194089229894948E-2</c:v>
                </c:pt>
                <c:pt idx="148">
                  <c:v>-1.9885589757559358E-2</c:v>
                </c:pt>
                <c:pt idx="149">
                  <c:v>2.0289049471928961E-2</c:v>
                </c:pt>
                <c:pt idx="150">
                  <c:v>-7.2187414873331482E-2</c:v>
                </c:pt>
                <c:pt idx="151">
                  <c:v>-3.6406341749853258E-2</c:v>
                </c:pt>
                <c:pt idx="152">
                  <c:v>4.2961608775137008E-2</c:v>
                </c:pt>
                <c:pt idx="153">
                  <c:v>5.9596844872918678E-2</c:v>
                </c:pt>
                <c:pt idx="154">
                  <c:v>4.2735042735042653E-2</c:v>
                </c:pt>
                <c:pt idx="155">
                  <c:v>3.6488630354309957E-2</c:v>
                </c:pt>
                <c:pt idx="156">
                  <c:v>-0.20484693877551022</c:v>
                </c:pt>
                <c:pt idx="157">
                  <c:v>-1.3795316008983101E-2</c:v>
                </c:pt>
                <c:pt idx="158">
                  <c:v>8.6206896551724213E-2</c:v>
                </c:pt>
                <c:pt idx="159">
                  <c:v>-2.2162324049116562E-2</c:v>
                </c:pt>
                <c:pt idx="160">
                  <c:v>-1.010719754977024E-2</c:v>
                </c:pt>
                <c:pt idx="161">
                  <c:v>1.3613861386138543E-2</c:v>
                </c:pt>
                <c:pt idx="162">
                  <c:v>-9.0964590964590877E-2</c:v>
                </c:pt>
                <c:pt idx="163">
                  <c:v>-2.619207521826733E-2</c:v>
                </c:pt>
                <c:pt idx="164">
                  <c:v>-0.10172413793103446</c:v>
                </c:pt>
                <c:pt idx="165">
                  <c:v>1.3819577735124738E-2</c:v>
                </c:pt>
                <c:pt idx="166">
                  <c:v>1.5524422567209395E-2</c:v>
                </c:pt>
                <c:pt idx="167">
                  <c:v>-7.0842654735272662E-3</c:v>
                </c:pt>
                <c:pt idx="168">
                  <c:v>-0.13105520090123915</c:v>
                </c:pt>
                <c:pt idx="169">
                  <c:v>-2.1607605877268798E-2</c:v>
                </c:pt>
                <c:pt idx="170">
                  <c:v>-0.11969964664310957</c:v>
                </c:pt>
                <c:pt idx="171">
                  <c:v>0.2328148519819368</c:v>
                </c:pt>
                <c:pt idx="172">
                  <c:v>-8.3435083435083462E-2</c:v>
                </c:pt>
                <c:pt idx="173">
                  <c:v>9.7690941385434674E-3</c:v>
                </c:pt>
                <c:pt idx="174">
                  <c:v>-9.6306068601583014E-2</c:v>
                </c:pt>
                <c:pt idx="175">
                  <c:v>9.2457420924573104E-3</c:v>
                </c:pt>
                <c:pt idx="176">
                  <c:v>-8.5824493731918888E-2</c:v>
                </c:pt>
                <c:pt idx="177">
                  <c:v>0.16719409282700412</c:v>
                </c:pt>
                <c:pt idx="178">
                  <c:v>1.174875734297341E-2</c:v>
                </c:pt>
                <c:pt idx="179">
                  <c:v>0.10987047789191606</c:v>
                </c:pt>
                <c:pt idx="180">
                  <c:v>1.5291750503018068E-2</c:v>
                </c:pt>
                <c:pt idx="181">
                  <c:v>0.17875544986127617</c:v>
                </c:pt>
                <c:pt idx="182">
                  <c:v>4.707464694014802E-2</c:v>
                </c:pt>
                <c:pt idx="183">
                  <c:v>-7.5144508670520221E-2</c:v>
                </c:pt>
                <c:pt idx="184">
                  <c:v>2.5347222222222236E-2</c:v>
                </c:pt>
                <c:pt idx="185">
                  <c:v>-6.095496105655256E-3</c:v>
                </c:pt>
                <c:pt idx="186">
                  <c:v>6.6780238500851699E-2</c:v>
                </c:pt>
                <c:pt idx="187">
                  <c:v>-7.6652826572979381E-3</c:v>
                </c:pt>
                <c:pt idx="188">
                  <c:v>-7.5313807531380741E-2</c:v>
                </c:pt>
                <c:pt idx="189">
                  <c:v>4.1072050121823869E-2</c:v>
                </c:pt>
                <c:pt idx="190">
                  <c:v>1.3373453694416298E-3</c:v>
                </c:pt>
                <c:pt idx="191">
                  <c:v>-0.11686143572621036</c:v>
                </c:pt>
                <c:pt idx="192">
                  <c:v>-4.8393194706994241E-2</c:v>
                </c:pt>
                <c:pt idx="193">
                  <c:v>-1.8673023440603988E-2</c:v>
                </c:pt>
                <c:pt idx="194">
                  <c:v>1.0526315789473748E-2</c:v>
                </c:pt>
                <c:pt idx="195">
                  <c:v>-0.12459935897435895</c:v>
                </c:pt>
                <c:pt idx="196">
                  <c:v>2.1510297482837476E-2</c:v>
                </c:pt>
                <c:pt idx="197">
                  <c:v>-4.3906810035842313E-2</c:v>
                </c:pt>
                <c:pt idx="198">
                  <c:v>-7.0290534208059988E-2</c:v>
                </c:pt>
                <c:pt idx="199">
                  <c:v>-0.18951612903225815</c:v>
                </c:pt>
                <c:pt idx="200">
                  <c:v>-3.7313432835820767E-2</c:v>
                </c:pt>
                <c:pt idx="201">
                  <c:v>-8.7855297157622816E-2</c:v>
                </c:pt>
                <c:pt idx="202">
                  <c:v>0.29249291784702558</c:v>
                </c:pt>
                <c:pt idx="203">
                  <c:v>-0.1572602739726027</c:v>
                </c:pt>
                <c:pt idx="204">
                  <c:v>2.9908972691807482E-2</c:v>
                </c:pt>
                <c:pt idx="205">
                  <c:v>3.7878787878788192E-3</c:v>
                </c:pt>
                <c:pt idx="206">
                  <c:v>-0.17295597484276728</c:v>
                </c:pt>
              </c:numCache>
            </c:numRef>
          </c:val>
          <c:smooth val="0"/>
          <c:extLst>
            <c:ext xmlns:c16="http://schemas.microsoft.com/office/drawing/2014/chart" uri="{C3380CC4-5D6E-409C-BE32-E72D297353CC}">
              <c16:uniqueId val="{00000000-FEC3-49C5-9CB9-2FEA0365043C}"/>
            </c:ext>
          </c:extLst>
        </c:ser>
        <c:dLbls>
          <c:showLegendKey val="0"/>
          <c:showVal val="0"/>
          <c:showCatName val="0"/>
          <c:showSerName val="0"/>
          <c:showPercent val="0"/>
          <c:showBubbleSize val="0"/>
        </c:dLbls>
        <c:smooth val="0"/>
        <c:axId val="930361216"/>
        <c:axId val="930366136"/>
      </c:lineChart>
      <c:dateAx>
        <c:axId val="93036121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0366136"/>
        <c:crosses val="autoZero"/>
        <c:auto val="1"/>
        <c:lblOffset val="100"/>
        <c:baseTimeUnit val="months"/>
      </c:dateAx>
      <c:valAx>
        <c:axId val="9303661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3036121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a:pPr>
            <a:r>
              <a:rPr lang="en-US" sz="1000" b="0"/>
              <a:t>Histogram for Return</a:t>
            </a:r>
          </a:p>
        </c:rich>
      </c:tx>
      <c:overlay val="0"/>
    </c:title>
    <c:autoTitleDeleted val="0"/>
    <c:plotArea>
      <c:layout/>
      <c:barChart>
        <c:barDir val="col"/>
        <c:grouping val="clustered"/>
        <c:varyColors val="0"/>
        <c:ser>
          <c:idx val="0"/>
          <c:order val="0"/>
          <c:tx>
            <c:v>Actual</c:v>
          </c:tx>
          <c:spPr>
            <a:ln>
              <a:solidFill>
                <a:srgbClr val="FFFFFF"/>
              </a:solidFill>
            </a:ln>
          </c:spPr>
          <c:invertIfNegative val="0"/>
          <c:cat>
            <c:strRef>
              <c:f>Data_Hist1!$D$2:$D$16</c:f>
              <c:strCache>
                <c:ptCount val="15"/>
                <c:pt idx="0">
                  <c:v>[-0.205]-
[-0.171]</c:v>
                </c:pt>
                <c:pt idx="1">
                  <c:v>[-0.171]-
[-0.138]</c:v>
                </c:pt>
                <c:pt idx="2">
                  <c:v>[-0.138]-
[-0.104]</c:v>
                </c:pt>
                <c:pt idx="3">
                  <c:v>[-0.104]-
[-0.071]</c:v>
                </c:pt>
                <c:pt idx="4">
                  <c:v>[-0.071]-
[-0.037]</c:v>
                </c:pt>
                <c:pt idx="5">
                  <c:v>[-0.037]-
[-0.004]</c:v>
                </c:pt>
                <c:pt idx="6">
                  <c:v>[-0.004]-
[0.030]</c:v>
                </c:pt>
                <c:pt idx="7">
                  <c:v>[0.030]-
[0.063]</c:v>
                </c:pt>
                <c:pt idx="8">
                  <c:v>[0.063]-
[0.096]</c:v>
                </c:pt>
                <c:pt idx="9">
                  <c:v>[0.096]-
[0.130]</c:v>
                </c:pt>
                <c:pt idx="10">
                  <c:v>[0.130]-
[0.163]</c:v>
                </c:pt>
                <c:pt idx="11">
                  <c:v>[0.163]-
[0.197]</c:v>
                </c:pt>
                <c:pt idx="12">
                  <c:v>[0.197]-
[0.230]</c:v>
                </c:pt>
                <c:pt idx="13">
                  <c:v>[0.230]-
[0.264]</c:v>
                </c:pt>
                <c:pt idx="14">
                  <c:v>[0.264]-
[0.297]</c:v>
                </c:pt>
              </c:strCache>
            </c:strRef>
          </c:cat>
          <c:val>
            <c:numRef>
              <c:f>Data_Hist1!$E$2:$E$16</c:f>
              <c:numCache>
                <c:formatCode>General</c:formatCode>
                <c:ptCount val="15"/>
                <c:pt idx="0">
                  <c:v>3</c:v>
                </c:pt>
                <c:pt idx="1">
                  <c:v>5</c:v>
                </c:pt>
                <c:pt idx="2">
                  <c:v>10</c:v>
                </c:pt>
                <c:pt idx="3">
                  <c:v>19</c:v>
                </c:pt>
                <c:pt idx="4">
                  <c:v>15</c:v>
                </c:pt>
                <c:pt idx="5">
                  <c:v>39</c:v>
                </c:pt>
                <c:pt idx="6">
                  <c:v>44</c:v>
                </c:pt>
                <c:pt idx="7">
                  <c:v>29</c:v>
                </c:pt>
                <c:pt idx="8">
                  <c:v>20</c:v>
                </c:pt>
                <c:pt idx="9">
                  <c:v>12</c:v>
                </c:pt>
                <c:pt idx="10">
                  <c:v>2</c:v>
                </c:pt>
                <c:pt idx="11">
                  <c:v>4</c:v>
                </c:pt>
                <c:pt idx="12">
                  <c:v>1</c:v>
                </c:pt>
                <c:pt idx="13">
                  <c:v>1</c:v>
                </c:pt>
                <c:pt idx="14">
                  <c:v>2</c:v>
                </c:pt>
              </c:numCache>
            </c:numRef>
          </c:val>
          <c:extLst>
            <c:ext xmlns:c16="http://schemas.microsoft.com/office/drawing/2014/chart" uri="{C3380CC4-5D6E-409C-BE32-E72D297353CC}">
              <c16:uniqueId val="{00000001-980B-4A85-BBA1-DE8B63BEE15C}"/>
            </c:ext>
          </c:extLst>
        </c:ser>
        <c:dLbls>
          <c:showLegendKey val="0"/>
          <c:showVal val="0"/>
          <c:showCatName val="0"/>
          <c:showSerName val="0"/>
          <c:showPercent val="0"/>
          <c:showBubbleSize val="0"/>
        </c:dLbls>
        <c:gapWidth val="0"/>
        <c:axId val="1843466008"/>
        <c:axId val="1843464368"/>
      </c:barChart>
      <c:catAx>
        <c:axId val="1843466008"/>
        <c:scaling>
          <c:orientation val="minMax"/>
        </c:scaling>
        <c:delete val="0"/>
        <c:axPos val="b"/>
        <c:numFmt formatCode="General" sourceLinked="1"/>
        <c:majorTickMark val="out"/>
        <c:minorTickMark val="none"/>
        <c:tickLblPos val="nextTo"/>
        <c:txPr>
          <a:bodyPr rot="-5400000" vert="horz"/>
          <a:lstStyle/>
          <a:p>
            <a:pPr>
              <a:defRPr sz="800"/>
            </a:pPr>
            <a:endParaRPr lang="en-US"/>
          </a:p>
        </c:txPr>
        <c:crossAx val="1843464368"/>
        <c:crosses val="autoZero"/>
        <c:auto val="1"/>
        <c:lblAlgn val="ctr"/>
        <c:lblOffset val="100"/>
        <c:noMultiLvlLbl val="0"/>
      </c:catAx>
      <c:valAx>
        <c:axId val="1843464368"/>
        <c:scaling>
          <c:orientation val="minMax"/>
        </c:scaling>
        <c:delete val="0"/>
        <c:axPos val="l"/>
        <c:majorGridlines>
          <c:spPr>
            <a:ln>
              <a:solidFill>
                <a:srgbClr val="EEEEFF"/>
              </a:solidFill>
            </a:ln>
          </c:spPr>
        </c:majorGridlines>
        <c:numFmt formatCode="General" sourceLinked="1"/>
        <c:majorTickMark val="out"/>
        <c:minorTickMark val="none"/>
        <c:tickLblPos val="nextTo"/>
        <c:crossAx val="1843466008"/>
        <c:crosses val="autoZero"/>
        <c:crossBetween val="between"/>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4</xdr:col>
      <xdr:colOff>866775</xdr:colOff>
      <xdr:row>18</xdr:row>
      <xdr:rowOff>95250</xdr:rowOff>
    </xdr:from>
    <xdr:to>
      <xdr:col>9</xdr:col>
      <xdr:colOff>276225</xdr:colOff>
      <xdr:row>26</xdr:row>
      <xdr:rowOff>47625</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3686175" y="3524250"/>
          <a:ext cx="2809875" cy="14763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Obviously, the stock returns swung wildly</a:t>
          </a:r>
          <a:r>
            <a:rPr lang="en-US" sz="1100" baseline="0"/>
            <a:t> in 2008 and 2009 (and recently), and this is partly the reason for the positive overall average. The histogram on the next sheet is fairly symmetric. Of course, time gets hidden in the histogram, so the time series graph is more revealing.</a:t>
          </a:r>
          <a:endParaRPr lang="en-US" sz="1100"/>
        </a:p>
      </xdr:txBody>
    </xdr:sp>
    <xdr:clientData/>
  </xdr:twoCellAnchor>
  <xdr:twoCellAnchor>
    <xdr:from>
      <xdr:col>4</xdr:col>
      <xdr:colOff>0</xdr:colOff>
      <xdr:row>3</xdr:row>
      <xdr:rowOff>4762</xdr:rowOff>
    </xdr:from>
    <xdr:to>
      <xdr:col>10</xdr:col>
      <xdr:colOff>561975</xdr:colOff>
      <xdr:row>17</xdr:row>
      <xdr:rowOff>80962</xdr:rowOff>
    </xdr:to>
    <xdr:graphicFrame macro="">
      <xdr:nvGraphicFramePr>
        <xdr:cNvPr id="2" name="Chart 1">
          <a:extLst>
            <a:ext uri="{FF2B5EF4-FFF2-40B4-BE49-F238E27FC236}">
              <a16:creationId xmlns:a16="http://schemas.microsoft.com/office/drawing/2014/main" id="{AA500209-E020-4702-916E-F80D459344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8</xdr:col>
      <xdr:colOff>304800</xdr:colOff>
      <xdr:row>15</xdr:row>
      <xdr:rowOff>127000</xdr:rowOff>
    </xdr:to>
    <xdr:graphicFrame macro="">
      <xdr:nvGraphicFramePr>
        <xdr:cNvPr id="2" name="Chart 1">
          <a:extLst>
            <a:ext uri="{FF2B5EF4-FFF2-40B4-BE49-F238E27FC236}">
              <a16:creationId xmlns:a16="http://schemas.microsoft.com/office/drawing/2014/main" id="{2AFF35D9-F196-4C47-B323-79D8E7EA8E6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208"/>
  <sheetViews>
    <sheetView tabSelected="1" workbookViewId="0"/>
  </sheetViews>
  <sheetFormatPr defaultRowHeight="15" customHeight="1" x14ac:dyDescent="0.25"/>
  <cols>
    <col min="1" max="1" width="9.5703125" style="8" bestFit="1" customWidth="1"/>
    <col min="2" max="2" width="14.42578125" style="1" bestFit="1" customWidth="1"/>
    <col min="3" max="4" width="9.140625" style="1"/>
    <col min="5" max="5" width="14.42578125" style="1" bestFit="1" customWidth="1"/>
    <col min="6" max="245" width="9.140625" style="1"/>
    <col min="246" max="246" width="9.28515625" style="1" bestFit="1" customWidth="1"/>
    <col min="247" max="501" width="9.140625" style="1"/>
    <col min="502" max="502" width="9.28515625" style="1" bestFit="1" customWidth="1"/>
    <col min="503" max="757" width="9.140625" style="1"/>
    <col min="758" max="758" width="9.28515625" style="1" bestFit="1" customWidth="1"/>
    <col min="759" max="1013" width="9.140625" style="1"/>
    <col min="1014" max="1014" width="9.28515625" style="1" bestFit="1" customWidth="1"/>
    <col min="1015" max="1269" width="9.140625" style="1"/>
    <col min="1270" max="1270" width="9.28515625" style="1" bestFit="1" customWidth="1"/>
    <col min="1271" max="1525" width="9.140625" style="1"/>
    <col min="1526" max="1526" width="9.28515625" style="1" bestFit="1" customWidth="1"/>
    <col min="1527" max="1781" width="9.140625" style="1"/>
    <col min="1782" max="1782" width="9.28515625" style="1" bestFit="1" customWidth="1"/>
    <col min="1783" max="2037" width="9.140625" style="1"/>
    <col min="2038" max="2038" width="9.28515625" style="1" bestFit="1" customWidth="1"/>
    <col min="2039" max="2293" width="9.140625" style="1"/>
    <col min="2294" max="2294" width="9.28515625" style="1" bestFit="1" customWidth="1"/>
    <col min="2295" max="2549" width="9.140625" style="1"/>
    <col min="2550" max="2550" width="9.28515625" style="1" bestFit="1" customWidth="1"/>
    <col min="2551" max="2805" width="9.140625" style="1"/>
    <col min="2806" max="2806" width="9.28515625" style="1" bestFit="1" customWidth="1"/>
    <col min="2807" max="3061" width="9.140625" style="1"/>
    <col min="3062" max="3062" width="9.28515625" style="1" bestFit="1" customWidth="1"/>
    <col min="3063" max="3317" width="9.140625" style="1"/>
    <col min="3318" max="3318" width="9.28515625" style="1" bestFit="1" customWidth="1"/>
    <col min="3319" max="3573" width="9.140625" style="1"/>
    <col min="3574" max="3574" width="9.28515625" style="1" bestFit="1" customWidth="1"/>
    <col min="3575" max="3829" width="9.140625" style="1"/>
    <col min="3830" max="3830" width="9.28515625" style="1" bestFit="1" customWidth="1"/>
    <col min="3831" max="4085" width="9.140625" style="1"/>
    <col min="4086" max="4086" width="9.28515625" style="1" bestFit="1" customWidth="1"/>
    <col min="4087" max="4341" width="9.140625" style="1"/>
    <col min="4342" max="4342" width="9.28515625" style="1" bestFit="1" customWidth="1"/>
    <col min="4343" max="4597" width="9.140625" style="1"/>
    <col min="4598" max="4598" width="9.28515625" style="1" bestFit="1" customWidth="1"/>
    <col min="4599" max="4853" width="9.140625" style="1"/>
    <col min="4854" max="4854" width="9.28515625" style="1" bestFit="1" customWidth="1"/>
    <col min="4855" max="5109" width="9.140625" style="1"/>
    <col min="5110" max="5110" width="9.28515625" style="1" bestFit="1" customWidth="1"/>
    <col min="5111" max="5365" width="9.140625" style="1"/>
    <col min="5366" max="5366" width="9.28515625" style="1" bestFit="1" customWidth="1"/>
    <col min="5367" max="5621" width="9.140625" style="1"/>
    <col min="5622" max="5622" width="9.28515625" style="1" bestFit="1" customWidth="1"/>
    <col min="5623" max="5877" width="9.140625" style="1"/>
    <col min="5878" max="5878" width="9.28515625" style="1" bestFit="1" customWidth="1"/>
    <col min="5879" max="6133" width="9.140625" style="1"/>
    <col min="6134" max="6134" width="9.28515625" style="1" bestFit="1" customWidth="1"/>
    <col min="6135" max="6389" width="9.140625" style="1"/>
    <col min="6390" max="6390" width="9.28515625" style="1" bestFit="1" customWidth="1"/>
    <col min="6391" max="6645" width="9.140625" style="1"/>
    <col min="6646" max="6646" width="9.28515625" style="1" bestFit="1" customWidth="1"/>
    <col min="6647" max="6901" width="9.140625" style="1"/>
    <col min="6902" max="6902" width="9.28515625" style="1" bestFit="1" customWidth="1"/>
    <col min="6903" max="7157" width="9.140625" style="1"/>
    <col min="7158" max="7158" width="9.28515625" style="1" bestFit="1" customWidth="1"/>
    <col min="7159" max="7413" width="9.140625" style="1"/>
    <col min="7414" max="7414" width="9.28515625" style="1" bestFit="1" customWidth="1"/>
    <col min="7415" max="7669" width="9.140625" style="1"/>
    <col min="7670" max="7670" width="9.28515625" style="1" bestFit="1" customWidth="1"/>
    <col min="7671" max="7925" width="9.140625" style="1"/>
    <col min="7926" max="7926" width="9.28515625" style="1" bestFit="1" customWidth="1"/>
    <col min="7927" max="8181" width="9.140625" style="1"/>
    <col min="8182" max="8182" width="9.28515625" style="1" bestFit="1" customWidth="1"/>
    <col min="8183" max="8437" width="9.140625" style="1"/>
    <col min="8438" max="8438" width="9.28515625" style="1" bestFit="1" customWidth="1"/>
    <col min="8439" max="8693" width="9.140625" style="1"/>
    <col min="8694" max="8694" width="9.28515625" style="1" bestFit="1" customWidth="1"/>
    <col min="8695" max="8949" width="9.140625" style="1"/>
    <col min="8950" max="8950" width="9.28515625" style="1" bestFit="1" customWidth="1"/>
    <col min="8951" max="9205" width="9.140625" style="1"/>
    <col min="9206" max="9206" width="9.28515625" style="1" bestFit="1" customWidth="1"/>
    <col min="9207" max="9461" width="9.140625" style="1"/>
    <col min="9462" max="9462" width="9.28515625" style="1" bestFit="1" customWidth="1"/>
    <col min="9463" max="9717" width="9.140625" style="1"/>
    <col min="9718" max="9718" width="9.28515625" style="1" bestFit="1" customWidth="1"/>
    <col min="9719" max="9973" width="9.140625" style="1"/>
    <col min="9974" max="9974" width="9.28515625" style="1" bestFit="1" customWidth="1"/>
    <col min="9975" max="10229" width="9.140625" style="1"/>
    <col min="10230" max="10230" width="9.28515625" style="1" bestFit="1" customWidth="1"/>
    <col min="10231" max="10485" width="9.140625" style="1"/>
    <col min="10486" max="10486" width="9.28515625" style="1" bestFit="1" customWidth="1"/>
    <col min="10487" max="10741" width="9.140625" style="1"/>
    <col min="10742" max="10742" width="9.28515625" style="1" bestFit="1" customWidth="1"/>
    <col min="10743" max="10997" width="9.140625" style="1"/>
    <col min="10998" max="10998" width="9.28515625" style="1" bestFit="1" customWidth="1"/>
    <col min="10999" max="11253" width="9.140625" style="1"/>
    <col min="11254" max="11254" width="9.28515625" style="1" bestFit="1" customWidth="1"/>
    <col min="11255" max="11509" width="9.140625" style="1"/>
    <col min="11510" max="11510" width="9.28515625" style="1" bestFit="1" customWidth="1"/>
    <col min="11511" max="11765" width="9.140625" style="1"/>
    <col min="11766" max="11766" width="9.28515625" style="1" bestFit="1" customWidth="1"/>
    <col min="11767" max="12021" width="9.140625" style="1"/>
    <col min="12022" max="12022" width="9.28515625" style="1" bestFit="1" customWidth="1"/>
    <col min="12023" max="12277" width="9.140625" style="1"/>
    <col min="12278" max="12278" width="9.28515625" style="1" bestFit="1" customWidth="1"/>
    <col min="12279" max="12533" width="9.140625" style="1"/>
    <col min="12534" max="12534" width="9.28515625" style="1" bestFit="1" customWidth="1"/>
    <col min="12535" max="12789" width="9.140625" style="1"/>
    <col min="12790" max="12790" width="9.28515625" style="1" bestFit="1" customWidth="1"/>
    <col min="12791" max="13045" width="9.140625" style="1"/>
    <col min="13046" max="13046" width="9.28515625" style="1" bestFit="1" customWidth="1"/>
    <col min="13047" max="13301" width="9.140625" style="1"/>
    <col min="13302" max="13302" width="9.28515625" style="1" bestFit="1" customWidth="1"/>
    <col min="13303" max="13557" width="9.140625" style="1"/>
    <col min="13558" max="13558" width="9.28515625" style="1" bestFit="1" customWidth="1"/>
    <col min="13559" max="13813" width="9.140625" style="1"/>
    <col min="13814" max="13814" width="9.28515625" style="1" bestFit="1" customWidth="1"/>
    <col min="13815" max="14069" width="9.140625" style="1"/>
    <col min="14070" max="14070" width="9.28515625" style="1" bestFit="1" customWidth="1"/>
    <col min="14071" max="14325" width="9.140625" style="1"/>
    <col min="14326" max="14326" width="9.28515625" style="1" bestFit="1" customWidth="1"/>
    <col min="14327" max="14581" width="9.140625" style="1"/>
    <col min="14582" max="14582" width="9.28515625" style="1" bestFit="1" customWidth="1"/>
    <col min="14583" max="14837" width="9.140625" style="1"/>
    <col min="14838" max="14838" width="9.28515625" style="1" bestFit="1" customWidth="1"/>
    <col min="14839" max="15093" width="9.140625" style="1"/>
    <col min="15094" max="15094" width="9.28515625" style="1" bestFit="1" customWidth="1"/>
    <col min="15095" max="15349" width="9.140625" style="1"/>
    <col min="15350" max="15350" width="9.28515625" style="1" bestFit="1" customWidth="1"/>
    <col min="15351" max="15605" width="9.140625" style="1"/>
    <col min="15606" max="15606" width="9.28515625" style="1" bestFit="1" customWidth="1"/>
    <col min="15607" max="15861" width="9.140625" style="1"/>
    <col min="15862" max="15862" width="9.28515625" style="1" bestFit="1" customWidth="1"/>
    <col min="15863" max="16117" width="9.140625" style="1"/>
    <col min="16118" max="16118" width="9.28515625" style="1" bestFit="1" customWidth="1"/>
    <col min="16119" max="16384" width="9.140625" style="1"/>
  </cols>
  <sheetData>
    <row r="1" spans="1:5" s="2" customFormat="1" ht="15" customHeight="1" x14ac:dyDescent="0.25">
      <c r="A1" s="6" t="s">
        <v>1</v>
      </c>
      <c r="B1" s="4" t="s">
        <v>2</v>
      </c>
      <c r="C1" s="5" t="s">
        <v>0</v>
      </c>
      <c r="E1" s="9" t="s">
        <v>3</v>
      </c>
    </row>
    <row r="2" spans="1:5" ht="15" customHeight="1" x14ac:dyDescent="0.25">
      <c r="A2" s="7">
        <v>36892</v>
      </c>
      <c r="B2" s="13">
        <v>8.1999999999999993</v>
      </c>
      <c r="E2" s="3">
        <f>AVERAGE(C3:C208)</f>
        <v>5.5408500781123299E-3</v>
      </c>
    </row>
    <row r="3" spans="1:5" ht="15" customHeight="1" x14ac:dyDescent="0.25">
      <c r="A3" s="7">
        <v>36923</v>
      </c>
      <c r="B3" s="13">
        <v>9.36</v>
      </c>
      <c r="C3" s="3">
        <f>(B3-B2)/B2</f>
        <v>0.14146341463414638</v>
      </c>
    </row>
    <row r="4" spans="1:5" ht="15" customHeight="1" x14ac:dyDescent="0.25">
      <c r="A4" s="7">
        <v>36951</v>
      </c>
      <c r="B4" s="13">
        <v>9.7899999999999991</v>
      </c>
      <c r="C4" s="3">
        <f t="shared" ref="C4:C67" si="0">(B4-B3)/B3</f>
        <v>4.5940170940170916E-2</v>
      </c>
    </row>
    <row r="5" spans="1:5" ht="15" customHeight="1" x14ac:dyDescent="0.25">
      <c r="A5" s="7">
        <v>36982</v>
      </c>
      <c r="B5" s="13">
        <v>8.91</v>
      </c>
      <c r="C5" s="3">
        <f t="shared" si="0"/>
        <v>-8.9887640449438103E-2</v>
      </c>
    </row>
    <row r="6" spans="1:5" ht="15" customHeight="1" x14ac:dyDescent="0.25">
      <c r="A6" s="7">
        <v>37012</v>
      </c>
      <c r="B6" s="13">
        <v>9.82</v>
      </c>
      <c r="C6" s="3">
        <f t="shared" si="0"/>
        <v>0.10213243546576882</v>
      </c>
    </row>
    <row r="7" spans="1:5" ht="15" customHeight="1" x14ac:dyDescent="0.25">
      <c r="A7" s="7">
        <v>37043</v>
      </c>
      <c r="B7" s="13">
        <v>10.44</v>
      </c>
      <c r="C7" s="3">
        <f t="shared" si="0"/>
        <v>6.3136456211812547E-2</v>
      </c>
    </row>
    <row r="8" spans="1:5" ht="15" customHeight="1" x14ac:dyDescent="0.25">
      <c r="A8" s="7">
        <v>37073</v>
      </c>
      <c r="B8" s="13">
        <v>9.8699999999999992</v>
      </c>
      <c r="C8" s="3">
        <f t="shared" si="0"/>
        <v>-5.4597701149425318E-2</v>
      </c>
    </row>
    <row r="9" spans="1:5" ht="15" customHeight="1" x14ac:dyDescent="0.25">
      <c r="A9" s="7">
        <v>37104</v>
      </c>
      <c r="B9" s="13">
        <v>9.92</v>
      </c>
      <c r="C9" s="3">
        <f t="shared" si="0"/>
        <v>5.065856129685989E-3</v>
      </c>
    </row>
    <row r="10" spans="1:5" ht="15" customHeight="1" x14ac:dyDescent="0.25">
      <c r="A10" s="7">
        <v>37135</v>
      </c>
      <c r="B10" s="13">
        <v>8.64</v>
      </c>
      <c r="C10" s="3">
        <f t="shared" si="0"/>
        <v>-0.12903225806451607</v>
      </c>
    </row>
    <row r="11" spans="1:5" ht="15" customHeight="1" x14ac:dyDescent="0.25">
      <c r="A11" s="7">
        <v>37165</v>
      </c>
      <c r="B11" s="13">
        <v>10.49</v>
      </c>
      <c r="C11" s="3">
        <f t="shared" si="0"/>
        <v>0.21412037037037032</v>
      </c>
    </row>
    <row r="12" spans="1:5" ht="15" customHeight="1" x14ac:dyDescent="0.25">
      <c r="A12" s="7">
        <v>37196</v>
      </c>
      <c r="B12" s="13">
        <v>10.199999999999999</v>
      </c>
      <c r="C12" s="3">
        <f t="shared" si="0"/>
        <v>-2.7645376549094464E-2</v>
      </c>
    </row>
    <row r="13" spans="1:5" ht="15" customHeight="1" x14ac:dyDescent="0.25">
      <c r="A13" s="7">
        <v>37226</v>
      </c>
      <c r="B13" s="13">
        <v>9.56</v>
      </c>
      <c r="C13" s="3">
        <f t="shared" si="0"/>
        <v>-6.2745098039215574E-2</v>
      </c>
    </row>
    <row r="14" spans="1:5" ht="15" customHeight="1" x14ac:dyDescent="0.25">
      <c r="A14" s="7">
        <v>37257</v>
      </c>
      <c r="B14" s="13">
        <v>10.56</v>
      </c>
      <c r="C14" s="3">
        <f t="shared" si="0"/>
        <v>0.10460251046025104</v>
      </c>
    </row>
    <row r="15" spans="1:5" ht="15" customHeight="1" x14ac:dyDescent="0.25">
      <c r="A15" s="7">
        <v>37288</v>
      </c>
      <c r="B15" s="13">
        <v>10.72</v>
      </c>
      <c r="C15" s="3">
        <f t="shared" si="0"/>
        <v>1.5151515151515164E-2</v>
      </c>
    </row>
    <row r="16" spans="1:5" ht="15" customHeight="1" x14ac:dyDescent="0.25">
      <c r="A16" s="7">
        <v>37316</v>
      </c>
      <c r="B16" s="13">
        <v>11.79</v>
      </c>
      <c r="C16" s="3">
        <f t="shared" si="0"/>
        <v>9.9813432835820753E-2</v>
      </c>
    </row>
    <row r="17" spans="1:3" ht="15" customHeight="1" x14ac:dyDescent="0.25">
      <c r="A17" s="7">
        <v>37347</v>
      </c>
      <c r="B17" s="13">
        <v>11.68</v>
      </c>
      <c r="C17" s="3">
        <f t="shared" si="0"/>
        <v>-9.3299406276505046E-3</v>
      </c>
    </row>
    <row r="18" spans="1:3" ht="15" customHeight="1" x14ac:dyDescent="0.25">
      <c r="A18" s="7">
        <v>37377</v>
      </c>
      <c r="B18" s="13">
        <v>12.02</v>
      </c>
      <c r="C18" s="3">
        <f t="shared" si="0"/>
        <v>2.9109589041095878E-2</v>
      </c>
    </row>
    <row r="19" spans="1:3" ht="15" customHeight="1" x14ac:dyDescent="0.25">
      <c r="A19" s="7">
        <v>37408</v>
      </c>
      <c r="B19" s="13">
        <v>11.93</v>
      </c>
      <c r="C19" s="3">
        <f t="shared" si="0"/>
        <v>-7.4875207986688733E-3</v>
      </c>
    </row>
    <row r="20" spans="1:3" ht="15" customHeight="1" x14ac:dyDescent="0.25">
      <c r="A20" s="7">
        <v>37438</v>
      </c>
      <c r="B20" s="13">
        <v>10.64</v>
      </c>
      <c r="C20" s="3">
        <f t="shared" si="0"/>
        <v>-0.10813076278290018</v>
      </c>
    </row>
    <row r="21" spans="1:3" ht="15" customHeight="1" x14ac:dyDescent="0.25">
      <c r="A21" s="7">
        <v>37469</v>
      </c>
      <c r="B21" s="13">
        <v>10.99</v>
      </c>
      <c r="C21" s="3">
        <f t="shared" si="0"/>
        <v>3.2894736842105227E-2</v>
      </c>
    </row>
    <row r="22" spans="1:3" ht="15" customHeight="1" x14ac:dyDescent="0.25">
      <c r="A22" s="7">
        <v>37500</v>
      </c>
      <c r="B22" s="13">
        <v>10.19</v>
      </c>
      <c r="C22" s="3">
        <f t="shared" si="0"/>
        <v>-7.2793448589626997E-2</v>
      </c>
    </row>
    <row r="23" spans="1:3" ht="15" customHeight="1" x14ac:dyDescent="0.25">
      <c r="A23" s="7">
        <v>37530</v>
      </c>
      <c r="B23" s="13">
        <v>10.39</v>
      </c>
      <c r="C23" s="3">
        <f t="shared" si="0"/>
        <v>1.9627085377821499E-2</v>
      </c>
    </row>
    <row r="24" spans="1:3" ht="15" customHeight="1" x14ac:dyDescent="0.25">
      <c r="A24" s="7">
        <v>37561</v>
      </c>
      <c r="B24" s="13">
        <v>11.67</v>
      </c>
      <c r="C24" s="3">
        <f t="shared" si="0"/>
        <v>0.12319538017324344</v>
      </c>
    </row>
    <row r="25" spans="1:3" ht="15" customHeight="1" x14ac:dyDescent="0.25">
      <c r="A25" s="7">
        <v>37591</v>
      </c>
      <c r="B25" s="13">
        <v>10.86</v>
      </c>
      <c r="C25" s="3">
        <f t="shared" si="0"/>
        <v>-6.940874035989722E-2</v>
      </c>
    </row>
    <row r="26" spans="1:3" ht="15" customHeight="1" x14ac:dyDescent="0.25">
      <c r="A26" s="7">
        <v>37622</v>
      </c>
      <c r="B26" s="13">
        <v>11.34</v>
      </c>
      <c r="C26" s="3">
        <f t="shared" si="0"/>
        <v>4.4198895027624349E-2</v>
      </c>
    </row>
    <row r="27" spans="1:3" ht="15" customHeight="1" x14ac:dyDescent="0.25">
      <c r="A27" s="7">
        <v>37653</v>
      </c>
      <c r="B27" s="13">
        <v>12.09</v>
      </c>
      <c r="C27" s="3">
        <f t="shared" si="0"/>
        <v>6.6137566137566134E-2</v>
      </c>
    </row>
    <row r="28" spans="1:3" ht="15" customHeight="1" x14ac:dyDescent="0.25">
      <c r="A28" s="7">
        <v>37681</v>
      </c>
      <c r="B28" s="13">
        <v>12.76</v>
      </c>
      <c r="C28" s="3">
        <f t="shared" si="0"/>
        <v>5.5417700578990897E-2</v>
      </c>
    </row>
    <row r="29" spans="1:3" ht="15" customHeight="1" x14ac:dyDescent="0.25">
      <c r="A29" s="7">
        <v>37712</v>
      </c>
      <c r="B29" s="13">
        <v>12.33</v>
      </c>
      <c r="C29" s="3">
        <f t="shared" si="0"/>
        <v>-3.3699059561128508E-2</v>
      </c>
    </row>
    <row r="30" spans="1:3" ht="15" customHeight="1" x14ac:dyDescent="0.25">
      <c r="A30" s="7">
        <v>37742</v>
      </c>
      <c r="B30" s="13">
        <v>12.2</v>
      </c>
      <c r="C30" s="3">
        <f t="shared" si="0"/>
        <v>-1.0543390105433965E-2</v>
      </c>
    </row>
    <row r="31" spans="1:3" ht="15" customHeight="1" x14ac:dyDescent="0.25">
      <c r="A31" s="7">
        <v>37773</v>
      </c>
      <c r="B31" s="13">
        <v>10.73</v>
      </c>
      <c r="C31" s="3">
        <f t="shared" si="0"/>
        <v>-0.12049180327868844</v>
      </c>
    </row>
    <row r="32" spans="1:3" ht="15" customHeight="1" x14ac:dyDescent="0.25">
      <c r="A32" s="7">
        <v>37803</v>
      </c>
      <c r="B32" s="13">
        <v>11.02</v>
      </c>
      <c r="C32" s="3">
        <f t="shared" si="0"/>
        <v>2.7027027027026945E-2</v>
      </c>
    </row>
    <row r="33" spans="1:5" ht="15" customHeight="1" x14ac:dyDescent="0.25">
      <c r="A33" s="7">
        <v>37834</v>
      </c>
      <c r="B33" s="13">
        <v>10.96</v>
      </c>
      <c r="C33" s="3">
        <f t="shared" si="0"/>
        <v>-5.4446460980035142E-3</v>
      </c>
      <c r="E33" s="10" t="s">
        <v>4</v>
      </c>
    </row>
    <row r="34" spans="1:5" ht="15" customHeight="1" x14ac:dyDescent="0.25">
      <c r="A34" s="7">
        <v>37865</v>
      </c>
      <c r="B34" s="13">
        <v>10.75</v>
      </c>
      <c r="C34" s="3">
        <f t="shared" si="0"/>
        <v>-1.9160583941605917E-2</v>
      </c>
      <c r="E34" s="10"/>
    </row>
    <row r="35" spans="1:5" ht="15" customHeight="1" x14ac:dyDescent="0.25">
      <c r="A35" s="7">
        <v>37895</v>
      </c>
      <c r="B35" s="13">
        <v>10.98</v>
      </c>
      <c r="C35" s="3">
        <f t="shared" si="0"/>
        <v>2.1395348837209342E-2</v>
      </c>
    </row>
    <row r="36" spans="1:5" ht="15" customHeight="1" x14ac:dyDescent="0.25">
      <c r="A36" s="7">
        <v>37926</v>
      </c>
      <c r="B36" s="13">
        <v>11.48</v>
      </c>
      <c r="C36" s="3">
        <f t="shared" si="0"/>
        <v>4.553734061930783E-2</v>
      </c>
    </row>
    <row r="37" spans="1:5" ht="15" customHeight="1" x14ac:dyDescent="0.25">
      <c r="A37" s="7">
        <v>37956</v>
      </c>
      <c r="B37" s="13">
        <v>10.93</v>
      </c>
      <c r="C37" s="3">
        <f t="shared" si="0"/>
        <v>-4.7909407665505284E-2</v>
      </c>
    </row>
    <row r="38" spans="1:5" ht="15" customHeight="1" x14ac:dyDescent="0.25">
      <c r="A38" s="7">
        <v>37987</v>
      </c>
      <c r="B38" s="13">
        <v>10.95</v>
      </c>
      <c r="C38" s="3">
        <f t="shared" si="0"/>
        <v>1.8298261665141422E-3</v>
      </c>
    </row>
    <row r="39" spans="1:5" ht="15" customHeight="1" x14ac:dyDescent="0.25">
      <c r="A39" s="7">
        <v>38018</v>
      </c>
      <c r="B39" s="13">
        <v>11</v>
      </c>
      <c r="C39" s="3">
        <f t="shared" si="0"/>
        <v>4.5662100456621653E-3</v>
      </c>
    </row>
    <row r="40" spans="1:5" ht="15" customHeight="1" x14ac:dyDescent="0.25">
      <c r="A40" s="7">
        <v>38047</v>
      </c>
      <c r="B40" s="13">
        <v>10.68</v>
      </c>
      <c r="C40" s="3">
        <f t="shared" si="0"/>
        <v>-2.9090909090909115E-2</v>
      </c>
    </row>
    <row r="41" spans="1:5" ht="15" customHeight="1" x14ac:dyDescent="0.25">
      <c r="A41" s="7">
        <v>38078</v>
      </c>
      <c r="B41" s="13">
        <v>9.82</v>
      </c>
      <c r="C41" s="3">
        <f t="shared" si="0"/>
        <v>-8.0524344569288336E-2</v>
      </c>
    </row>
    <row r="42" spans="1:5" ht="15" customHeight="1" x14ac:dyDescent="0.25">
      <c r="A42" s="7">
        <v>38108</v>
      </c>
      <c r="B42" s="13">
        <v>10.119999999999999</v>
      </c>
      <c r="C42" s="3">
        <f t="shared" si="0"/>
        <v>3.0549898167006002E-2</v>
      </c>
    </row>
    <row r="43" spans="1:5" ht="15" customHeight="1" x14ac:dyDescent="0.25">
      <c r="A43" s="7">
        <v>38139</v>
      </c>
      <c r="B43" s="13">
        <v>10.57</v>
      </c>
      <c r="C43" s="3">
        <f t="shared" si="0"/>
        <v>4.4466403162055447E-2</v>
      </c>
    </row>
    <row r="44" spans="1:5" ht="15" customHeight="1" x14ac:dyDescent="0.25">
      <c r="A44" s="7">
        <v>38169</v>
      </c>
      <c r="B44" s="13">
        <v>10.14</v>
      </c>
      <c r="C44" s="3">
        <f t="shared" si="0"/>
        <v>-4.0681173131504232E-2</v>
      </c>
    </row>
    <row r="45" spans="1:5" ht="15" customHeight="1" x14ac:dyDescent="0.25">
      <c r="A45" s="7">
        <v>38200</v>
      </c>
      <c r="B45" s="13">
        <v>9.32</v>
      </c>
      <c r="C45" s="3">
        <f t="shared" si="0"/>
        <v>-8.0867850098619354E-2</v>
      </c>
    </row>
    <row r="46" spans="1:5" ht="15" customHeight="1" x14ac:dyDescent="0.25">
      <c r="A46" s="7">
        <v>38231</v>
      </c>
      <c r="B46" s="13">
        <v>10.5</v>
      </c>
      <c r="C46" s="3">
        <f t="shared" si="0"/>
        <v>0.12660944206008581</v>
      </c>
    </row>
    <row r="47" spans="1:5" ht="15" customHeight="1" x14ac:dyDescent="0.25">
      <c r="A47" s="7">
        <v>38261</v>
      </c>
      <c r="B47" s="13">
        <v>10.14</v>
      </c>
      <c r="C47" s="3">
        <f t="shared" si="0"/>
        <v>-3.4285714285714232E-2</v>
      </c>
    </row>
    <row r="48" spans="1:5" ht="15" customHeight="1" x14ac:dyDescent="0.25">
      <c r="A48" s="7">
        <v>38292</v>
      </c>
      <c r="B48" s="13">
        <v>10.97</v>
      </c>
      <c r="C48" s="3">
        <f t="shared" si="0"/>
        <v>8.1854043392504933E-2</v>
      </c>
    </row>
    <row r="49" spans="1:3" ht="15" customHeight="1" x14ac:dyDescent="0.25">
      <c r="A49" s="7">
        <v>38322</v>
      </c>
      <c r="B49" s="13">
        <v>11.28</v>
      </c>
      <c r="C49" s="3">
        <f t="shared" si="0"/>
        <v>2.8258887876025405E-2</v>
      </c>
    </row>
    <row r="50" spans="1:3" ht="15" customHeight="1" x14ac:dyDescent="0.25">
      <c r="A50" s="7">
        <v>38353</v>
      </c>
      <c r="B50" s="13">
        <v>11.54</v>
      </c>
      <c r="C50" s="3">
        <f t="shared" si="0"/>
        <v>2.3049645390070903E-2</v>
      </c>
    </row>
    <row r="51" spans="1:3" ht="15" customHeight="1" x14ac:dyDescent="0.25">
      <c r="A51" s="7">
        <v>38384</v>
      </c>
      <c r="B51" s="13">
        <v>12.41</v>
      </c>
      <c r="C51" s="3">
        <f t="shared" si="0"/>
        <v>7.5389948006932495E-2</v>
      </c>
    </row>
    <row r="52" spans="1:3" ht="15" customHeight="1" x14ac:dyDescent="0.25">
      <c r="A52" s="7">
        <v>38412</v>
      </c>
      <c r="B52" s="13">
        <v>12.66</v>
      </c>
      <c r="C52" s="3">
        <f t="shared" si="0"/>
        <v>2.0145044319097503E-2</v>
      </c>
    </row>
    <row r="53" spans="1:3" ht="15" customHeight="1" x14ac:dyDescent="0.25">
      <c r="A53" s="7">
        <v>38443</v>
      </c>
      <c r="B53" s="13">
        <v>10.71</v>
      </c>
      <c r="C53" s="3">
        <f t="shared" si="0"/>
        <v>-0.1540284360189573</v>
      </c>
    </row>
    <row r="54" spans="1:3" ht="15" customHeight="1" x14ac:dyDescent="0.25">
      <c r="A54" s="7">
        <v>38473</v>
      </c>
      <c r="B54" s="13">
        <v>10.78</v>
      </c>
      <c r="C54" s="3">
        <f t="shared" si="0"/>
        <v>6.5359477124181612E-3</v>
      </c>
    </row>
    <row r="55" spans="1:3" ht="15" customHeight="1" x14ac:dyDescent="0.25">
      <c r="A55" s="7">
        <v>38504</v>
      </c>
      <c r="B55" s="13">
        <v>10.85</v>
      </c>
      <c r="C55" s="3">
        <f t="shared" si="0"/>
        <v>6.49350649350652E-3</v>
      </c>
    </row>
    <row r="56" spans="1:3" ht="15" customHeight="1" x14ac:dyDescent="0.25">
      <c r="A56" s="7">
        <v>38534</v>
      </c>
      <c r="B56" s="13">
        <v>11.06</v>
      </c>
      <c r="C56" s="3">
        <f t="shared" si="0"/>
        <v>1.93548387096775E-2</v>
      </c>
    </row>
    <row r="57" spans="1:3" ht="15" customHeight="1" x14ac:dyDescent="0.25">
      <c r="A57" s="7">
        <v>38565</v>
      </c>
      <c r="B57" s="13">
        <v>10.69</v>
      </c>
      <c r="C57" s="3">
        <f t="shared" si="0"/>
        <v>-3.3453887884267716E-2</v>
      </c>
    </row>
    <row r="58" spans="1:3" ht="15" customHeight="1" x14ac:dyDescent="0.25">
      <c r="A58" s="7">
        <v>38596</v>
      </c>
      <c r="B58" s="13">
        <v>9.89</v>
      </c>
      <c r="C58" s="3">
        <f t="shared" si="0"/>
        <v>-7.4836295603367534E-2</v>
      </c>
    </row>
    <row r="59" spans="1:3" ht="15" customHeight="1" x14ac:dyDescent="0.25">
      <c r="A59" s="7">
        <v>38626</v>
      </c>
      <c r="B59" s="13">
        <v>8.75</v>
      </c>
      <c r="C59" s="3">
        <f t="shared" si="0"/>
        <v>-0.11526794742163807</v>
      </c>
    </row>
    <row r="60" spans="1:3" ht="15" customHeight="1" x14ac:dyDescent="0.25">
      <c r="A60" s="7">
        <v>38657</v>
      </c>
      <c r="B60" s="13">
        <v>9.8800000000000008</v>
      </c>
      <c r="C60" s="3">
        <f t="shared" si="0"/>
        <v>0.12914285714285723</v>
      </c>
    </row>
    <row r="61" spans="1:3" ht="15" customHeight="1" x14ac:dyDescent="0.25">
      <c r="A61" s="7">
        <v>38687</v>
      </c>
      <c r="B61" s="13">
        <v>9.67</v>
      </c>
      <c r="C61" s="3">
        <f t="shared" si="0"/>
        <v>-2.1255060728745025E-2</v>
      </c>
    </row>
    <row r="62" spans="1:3" ht="15" customHeight="1" x14ac:dyDescent="0.25">
      <c r="A62" s="7">
        <v>38718</v>
      </c>
      <c r="B62" s="13">
        <v>10.08</v>
      </c>
      <c r="C62" s="3">
        <f t="shared" si="0"/>
        <v>4.2399172699069301E-2</v>
      </c>
    </row>
    <row r="63" spans="1:3" ht="15" customHeight="1" x14ac:dyDescent="0.25">
      <c r="A63" s="7">
        <v>38749</v>
      </c>
      <c r="B63" s="13">
        <v>10.3</v>
      </c>
      <c r="C63" s="3">
        <f t="shared" si="0"/>
        <v>2.182539682539689E-2</v>
      </c>
    </row>
    <row r="64" spans="1:3" ht="15" customHeight="1" x14ac:dyDescent="0.25">
      <c r="A64" s="7">
        <v>38777</v>
      </c>
      <c r="B64" s="13">
        <v>11.08</v>
      </c>
      <c r="C64" s="3">
        <f t="shared" si="0"/>
        <v>7.5728155339805758E-2</v>
      </c>
    </row>
    <row r="65" spans="1:3" ht="15" customHeight="1" x14ac:dyDescent="0.25">
      <c r="A65" s="7">
        <v>38808</v>
      </c>
      <c r="B65" s="13">
        <v>9.89</v>
      </c>
      <c r="C65" s="3">
        <f t="shared" si="0"/>
        <v>-0.10740072202166061</v>
      </c>
    </row>
    <row r="66" spans="1:3" ht="15" customHeight="1" x14ac:dyDescent="0.25">
      <c r="A66" s="7">
        <v>38838</v>
      </c>
      <c r="B66" s="13">
        <v>10.27</v>
      </c>
      <c r="C66" s="3">
        <f t="shared" si="0"/>
        <v>3.8422649140545904E-2</v>
      </c>
    </row>
    <row r="67" spans="1:3" ht="15" customHeight="1" x14ac:dyDescent="0.25">
      <c r="A67" s="7">
        <v>38869</v>
      </c>
      <c r="B67" s="13">
        <v>10.09</v>
      </c>
      <c r="C67" s="3">
        <f t="shared" si="0"/>
        <v>-1.752677702044788E-2</v>
      </c>
    </row>
    <row r="68" spans="1:3" ht="15" customHeight="1" x14ac:dyDescent="0.25">
      <c r="A68" s="7">
        <v>38899</v>
      </c>
      <c r="B68" s="13">
        <v>11.03</v>
      </c>
      <c r="C68" s="3">
        <f t="shared" ref="C68:C131" si="1">(B68-B67)/B67</f>
        <v>9.316154608523286E-2</v>
      </c>
    </row>
    <row r="69" spans="1:3" ht="15" customHeight="1" x14ac:dyDescent="0.25">
      <c r="A69" s="7">
        <v>38930</v>
      </c>
      <c r="B69" s="13">
        <v>11.51</v>
      </c>
      <c r="C69" s="3">
        <f t="shared" si="1"/>
        <v>4.3517679057116995E-2</v>
      </c>
    </row>
    <row r="70" spans="1:3" ht="15" customHeight="1" x14ac:dyDescent="0.25">
      <c r="A70" s="7">
        <v>38961</v>
      </c>
      <c r="B70" s="13">
        <v>12.04</v>
      </c>
      <c r="C70" s="3">
        <f t="shared" si="1"/>
        <v>4.6046915725456071E-2</v>
      </c>
    </row>
    <row r="71" spans="1:3" ht="15" customHeight="1" x14ac:dyDescent="0.25">
      <c r="A71" s="7">
        <v>38991</v>
      </c>
      <c r="B71" s="13">
        <v>13.83</v>
      </c>
      <c r="C71" s="3">
        <f t="shared" si="1"/>
        <v>0.14867109634551504</v>
      </c>
    </row>
    <row r="72" spans="1:3" ht="15" customHeight="1" x14ac:dyDescent="0.25">
      <c r="A72" s="7">
        <v>39022</v>
      </c>
      <c r="B72" s="13">
        <v>13.41</v>
      </c>
      <c r="C72" s="3">
        <f t="shared" si="1"/>
        <v>-3.0368763557483726E-2</v>
      </c>
    </row>
    <row r="73" spans="1:3" ht="15" customHeight="1" x14ac:dyDescent="0.25">
      <c r="A73" s="7">
        <v>39052</v>
      </c>
      <c r="B73" s="13">
        <v>14.26</v>
      </c>
      <c r="C73" s="3">
        <f t="shared" si="1"/>
        <v>6.3385533184190879E-2</v>
      </c>
    </row>
    <row r="74" spans="1:3" ht="15" customHeight="1" x14ac:dyDescent="0.25">
      <c r="A74" s="7">
        <v>39083</v>
      </c>
      <c r="B74" s="13">
        <v>15.33</v>
      </c>
      <c r="C74" s="3">
        <f t="shared" si="1"/>
        <v>7.5035063113604514E-2</v>
      </c>
    </row>
    <row r="75" spans="1:3" ht="15" customHeight="1" x14ac:dyDescent="0.25">
      <c r="A75" s="7">
        <v>39114</v>
      </c>
      <c r="B75" s="13">
        <v>16.37</v>
      </c>
      <c r="C75" s="3">
        <f t="shared" si="1"/>
        <v>6.7840834964122701E-2</v>
      </c>
    </row>
    <row r="76" spans="1:3" ht="15" customHeight="1" x14ac:dyDescent="0.25">
      <c r="A76" s="7">
        <v>39142</v>
      </c>
      <c r="B76" s="13">
        <v>17.350000000000001</v>
      </c>
      <c r="C76" s="3">
        <f t="shared" si="1"/>
        <v>5.9865607819181453E-2</v>
      </c>
    </row>
    <row r="77" spans="1:3" ht="15" customHeight="1" x14ac:dyDescent="0.25">
      <c r="A77" s="7">
        <v>39173</v>
      </c>
      <c r="B77" s="13">
        <v>17.809999999999999</v>
      </c>
      <c r="C77" s="3">
        <f t="shared" si="1"/>
        <v>2.6512968299711656E-2</v>
      </c>
    </row>
    <row r="78" spans="1:3" ht="15" customHeight="1" x14ac:dyDescent="0.25">
      <c r="A78" s="7">
        <v>39203</v>
      </c>
      <c r="B78" s="13">
        <v>17.63</v>
      </c>
      <c r="C78" s="3">
        <f t="shared" si="1"/>
        <v>-1.0106681639528339E-2</v>
      </c>
    </row>
    <row r="79" spans="1:3" ht="15" customHeight="1" x14ac:dyDescent="0.25">
      <c r="A79" s="7">
        <v>39234</v>
      </c>
      <c r="B79" s="13">
        <v>15.92</v>
      </c>
      <c r="C79" s="3">
        <f t="shared" si="1"/>
        <v>-9.6993760635280729E-2</v>
      </c>
    </row>
    <row r="80" spans="1:3" ht="15" customHeight="1" x14ac:dyDescent="0.25">
      <c r="A80" s="7">
        <v>39264</v>
      </c>
      <c r="B80" s="13">
        <v>14.42</v>
      </c>
      <c r="C80" s="3">
        <f t="shared" si="1"/>
        <v>-9.4221105527638196E-2</v>
      </c>
    </row>
    <row r="81" spans="1:3" ht="15" customHeight="1" x14ac:dyDescent="0.25">
      <c r="A81" s="7">
        <v>39295</v>
      </c>
      <c r="B81" s="13">
        <v>13.62</v>
      </c>
      <c r="C81" s="3">
        <f t="shared" si="1"/>
        <v>-5.547850208044388E-2</v>
      </c>
    </row>
    <row r="82" spans="1:3" ht="15" customHeight="1" x14ac:dyDescent="0.25">
      <c r="A82" s="7">
        <v>39326</v>
      </c>
      <c r="B82" s="13">
        <v>14.77</v>
      </c>
      <c r="C82" s="3">
        <f t="shared" si="1"/>
        <v>8.4434654919236449E-2</v>
      </c>
    </row>
    <row r="83" spans="1:3" ht="15" customHeight="1" x14ac:dyDescent="0.25">
      <c r="A83" s="7">
        <v>39356</v>
      </c>
      <c r="B83" s="13">
        <v>13.15</v>
      </c>
      <c r="C83" s="3">
        <f t="shared" si="1"/>
        <v>-0.10968178740690585</v>
      </c>
    </row>
    <row r="84" spans="1:3" ht="15" customHeight="1" x14ac:dyDescent="0.25">
      <c r="A84" s="7">
        <v>39387</v>
      </c>
      <c r="B84" s="13">
        <v>12.58</v>
      </c>
      <c r="C84" s="3">
        <f t="shared" si="1"/>
        <v>-4.334600760456276E-2</v>
      </c>
    </row>
    <row r="85" spans="1:3" ht="15" customHeight="1" x14ac:dyDescent="0.25">
      <c r="A85" s="7">
        <v>39417</v>
      </c>
      <c r="B85" s="13">
        <v>12.43</v>
      </c>
      <c r="C85" s="3">
        <f t="shared" si="1"/>
        <v>-1.1923688394276658E-2</v>
      </c>
    </row>
    <row r="86" spans="1:3" ht="15" customHeight="1" x14ac:dyDescent="0.25">
      <c r="A86" s="7">
        <v>39448</v>
      </c>
      <c r="B86" s="13">
        <v>13.72</v>
      </c>
      <c r="C86" s="3">
        <f t="shared" si="1"/>
        <v>0.10378117457763483</v>
      </c>
    </row>
    <row r="87" spans="1:3" ht="15" customHeight="1" x14ac:dyDescent="0.25">
      <c r="A87" s="7">
        <v>39479</v>
      </c>
      <c r="B87" s="13">
        <v>12.61</v>
      </c>
      <c r="C87" s="3">
        <f t="shared" si="1"/>
        <v>-8.0903790087463637E-2</v>
      </c>
    </row>
    <row r="88" spans="1:3" ht="15" customHeight="1" x14ac:dyDescent="0.25">
      <c r="A88" s="7">
        <v>39508</v>
      </c>
      <c r="B88" s="13">
        <v>12.99</v>
      </c>
      <c r="C88" s="3">
        <f t="shared" si="1"/>
        <v>3.0134813639968342E-2</v>
      </c>
    </row>
    <row r="89" spans="1:3" ht="15" customHeight="1" x14ac:dyDescent="0.25">
      <c r="A89" s="7">
        <v>39539</v>
      </c>
      <c r="B89" s="13">
        <v>12.24</v>
      </c>
      <c r="C89" s="3">
        <f t="shared" si="1"/>
        <v>-5.7736720554272515E-2</v>
      </c>
    </row>
    <row r="90" spans="1:3" ht="15" customHeight="1" x14ac:dyDescent="0.25">
      <c r="A90" s="7">
        <v>39569</v>
      </c>
      <c r="B90" s="13">
        <v>13.15</v>
      </c>
      <c r="C90" s="3">
        <f t="shared" si="1"/>
        <v>7.4346405228758183E-2</v>
      </c>
    </row>
    <row r="91" spans="1:3" ht="15" customHeight="1" x14ac:dyDescent="0.25">
      <c r="A91" s="7">
        <v>39600</v>
      </c>
      <c r="B91" s="13">
        <v>11.18</v>
      </c>
      <c r="C91" s="3">
        <f t="shared" si="1"/>
        <v>-0.14980988593155897</v>
      </c>
    </row>
    <row r="92" spans="1:3" ht="15" customHeight="1" x14ac:dyDescent="0.25">
      <c r="A92" s="7">
        <v>39630</v>
      </c>
      <c r="B92" s="13">
        <v>13.09</v>
      </c>
      <c r="C92" s="3">
        <f t="shared" si="1"/>
        <v>0.1708407871198569</v>
      </c>
    </row>
    <row r="93" spans="1:3" ht="15" customHeight="1" x14ac:dyDescent="0.25">
      <c r="A93" s="7">
        <v>39661</v>
      </c>
      <c r="B93" s="13">
        <v>12.62</v>
      </c>
      <c r="C93" s="3">
        <f t="shared" si="1"/>
        <v>-3.5905271199388897E-2</v>
      </c>
    </row>
    <row r="94" spans="1:3" ht="15" customHeight="1" x14ac:dyDescent="0.25">
      <c r="A94" s="7">
        <v>39692</v>
      </c>
      <c r="B94" s="13">
        <v>11.78</v>
      </c>
      <c r="C94" s="3">
        <f t="shared" si="1"/>
        <v>-6.6561014263074481E-2</v>
      </c>
    </row>
    <row r="95" spans="1:3" ht="15" customHeight="1" x14ac:dyDescent="0.25">
      <c r="A95" s="7">
        <v>39722</v>
      </c>
      <c r="B95" s="13">
        <v>9.8000000000000007</v>
      </c>
      <c r="C95" s="3">
        <f t="shared" si="1"/>
        <v>-0.16808149405772485</v>
      </c>
    </row>
    <row r="96" spans="1:3" ht="15" customHeight="1" x14ac:dyDescent="0.25">
      <c r="A96" s="7">
        <v>39753</v>
      </c>
      <c r="B96" s="13">
        <v>8.92</v>
      </c>
      <c r="C96" s="3">
        <f t="shared" si="1"/>
        <v>-8.9795918367347016E-2</v>
      </c>
    </row>
    <row r="97" spans="1:3" ht="15" customHeight="1" x14ac:dyDescent="0.25">
      <c r="A97" s="7">
        <v>39783</v>
      </c>
      <c r="B97" s="13">
        <v>10.45</v>
      </c>
      <c r="C97" s="3">
        <f t="shared" si="1"/>
        <v>0.17152466367712998</v>
      </c>
    </row>
    <row r="98" spans="1:3" ht="15" customHeight="1" x14ac:dyDescent="0.25">
      <c r="A98" s="7">
        <v>39814</v>
      </c>
      <c r="B98" s="13">
        <v>9.81</v>
      </c>
      <c r="C98" s="3">
        <f t="shared" si="1"/>
        <v>-6.1244019138755872E-2</v>
      </c>
    </row>
    <row r="99" spans="1:3" ht="15" customHeight="1" x14ac:dyDescent="0.25">
      <c r="A99" s="7">
        <v>39845</v>
      </c>
      <c r="B99" s="13">
        <v>8.19</v>
      </c>
      <c r="C99" s="3">
        <f t="shared" si="1"/>
        <v>-0.16513761467889918</v>
      </c>
    </row>
    <row r="100" spans="1:3" ht="15" customHeight="1" x14ac:dyDescent="0.25">
      <c r="A100" s="7">
        <v>39873</v>
      </c>
      <c r="B100" s="13">
        <v>7.97</v>
      </c>
      <c r="C100" s="3">
        <f t="shared" si="1"/>
        <v>-2.6862026862026833E-2</v>
      </c>
    </row>
    <row r="101" spans="1:3" ht="15" customHeight="1" x14ac:dyDescent="0.25">
      <c r="A101" s="7">
        <v>39904</v>
      </c>
      <c r="B101" s="13">
        <v>10.34</v>
      </c>
      <c r="C101" s="3">
        <f t="shared" si="1"/>
        <v>0.29736511919698871</v>
      </c>
    </row>
    <row r="102" spans="1:3" ht="15" customHeight="1" x14ac:dyDescent="0.25">
      <c r="A102" s="7">
        <v>39934</v>
      </c>
      <c r="B102" s="13">
        <v>10.79</v>
      </c>
      <c r="C102" s="3">
        <f t="shared" si="1"/>
        <v>4.3520309477756217E-2</v>
      </c>
    </row>
    <row r="103" spans="1:3" ht="15" customHeight="1" x14ac:dyDescent="0.25">
      <c r="A103" s="7">
        <v>39965</v>
      </c>
      <c r="B103" s="13">
        <v>11.1</v>
      </c>
      <c r="C103" s="3">
        <f t="shared" si="1"/>
        <v>2.8730305838739621E-2</v>
      </c>
    </row>
    <row r="104" spans="1:3" ht="15" customHeight="1" x14ac:dyDescent="0.25">
      <c r="A104" s="7">
        <v>39995</v>
      </c>
      <c r="B104" s="13">
        <v>12.16</v>
      </c>
      <c r="C104" s="3">
        <f t="shared" si="1"/>
        <v>9.5495495495495547E-2</v>
      </c>
    </row>
    <row r="105" spans="1:3" ht="15" customHeight="1" x14ac:dyDescent="0.25">
      <c r="A105" s="7">
        <v>40026</v>
      </c>
      <c r="B105" s="13">
        <v>12.44</v>
      </c>
      <c r="C105" s="3">
        <f t="shared" si="1"/>
        <v>2.3026315789473631E-2</v>
      </c>
    </row>
    <row r="106" spans="1:3" ht="15" customHeight="1" x14ac:dyDescent="0.25">
      <c r="A106" s="7">
        <v>40057</v>
      </c>
      <c r="B106" s="13">
        <v>12.76</v>
      </c>
      <c r="C106" s="3">
        <f t="shared" si="1"/>
        <v>2.5723472668810313E-2</v>
      </c>
    </row>
    <row r="107" spans="1:3" ht="15" customHeight="1" x14ac:dyDescent="0.25">
      <c r="A107" s="7">
        <v>40087</v>
      </c>
      <c r="B107" s="13">
        <v>13.09</v>
      </c>
      <c r="C107" s="3">
        <f t="shared" si="1"/>
        <v>2.5862068965517248E-2</v>
      </c>
    </row>
    <row r="108" spans="1:3" ht="15" customHeight="1" x14ac:dyDescent="0.25">
      <c r="A108" s="7">
        <v>40118</v>
      </c>
      <c r="B108" s="13">
        <v>13.46</v>
      </c>
      <c r="C108" s="3">
        <f t="shared" si="1"/>
        <v>2.8265851795263638E-2</v>
      </c>
    </row>
    <row r="109" spans="1:3" ht="15" customHeight="1" x14ac:dyDescent="0.25">
      <c r="A109" s="7">
        <v>40148</v>
      </c>
      <c r="B109" s="13">
        <v>14.34</v>
      </c>
      <c r="C109" s="3">
        <f t="shared" si="1"/>
        <v>6.5378900445765151E-2</v>
      </c>
    </row>
    <row r="110" spans="1:3" ht="15" customHeight="1" x14ac:dyDescent="0.25">
      <c r="A110" s="7">
        <v>40179</v>
      </c>
      <c r="B110" s="13">
        <v>14.16</v>
      </c>
      <c r="C110" s="3">
        <f t="shared" si="1"/>
        <v>-1.2552301255230106E-2</v>
      </c>
    </row>
    <row r="111" spans="1:3" ht="15" customHeight="1" x14ac:dyDescent="0.25">
      <c r="A111" s="7">
        <v>40210</v>
      </c>
      <c r="B111" s="13">
        <v>15.78</v>
      </c>
      <c r="C111" s="3">
        <f t="shared" si="1"/>
        <v>0.11440677966101689</v>
      </c>
    </row>
    <row r="112" spans="1:3" ht="15" customHeight="1" x14ac:dyDescent="0.25">
      <c r="A112" s="7">
        <v>40238</v>
      </c>
      <c r="B112" s="13">
        <v>16.32</v>
      </c>
      <c r="C112" s="3">
        <f t="shared" si="1"/>
        <v>3.4220532319391692E-2</v>
      </c>
    </row>
    <row r="113" spans="1:3" ht="15" customHeight="1" x14ac:dyDescent="0.25">
      <c r="A113" s="7">
        <v>40269</v>
      </c>
      <c r="B113" s="13">
        <v>16.52</v>
      </c>
      <c r="C113" s="3">
        <f t="shared" si="1"/>
        <v>1.225490196078427E-2</v>
      </c>
    </row>
    <row r="114" spans="1:3" ht="15" customHeight="1" x14ac:dyDescent="0.25">
      <c r="A114" s="7">
        <v>40299</v>
      </c>
      <c r="B114" s="13">
        <v>15.55</v>
      </c>
      <c r="C114" s="3">
        <f t="shared" si="1"/>
        <v>-5.87167070217917E-2</v>
      </c>
    </row>
    <row r="115" spans="1:3" ht="15" customHeight="1" x14ac:dyDescent="0.25">
      <c r="A115" s="7">
        <v>40330</v>
      </c>
      <c r="B115" s="13">
        <v>15.19</v>
      </c>
      <c r="C115" s="3">
        <f t="shared" si="1"/>
        <v>-2.3151125401929339E-2</v>
      </c>
    </row>
    <row r="116" spans="1:3" ht="15" customHeight="1" x14ac:dyDescent="0.25">
      <c r="A116" s="7">
        <v>40360</v>
      </c>
      <c r="B116" s="13">
        <v>15.19</v>
      </c>
      <c r="C116" s="3">
        <f t="shared" si="1"/>
        <v>0</v>
      </c>
    </row>
    <row r="117" spans="1:3" ht="15" customHeight="1" x14ac:dyDescent="0.25">
      <c r="A117" s="7">
        <v>40391</v>
      </c>
      <c r="B117" s="13">
        <v>15.07</v>
      </c>
      <c r="C117" s="3">
        <f t="shared" si="1"/>
        <v>-7.8999341672152217E-3</v>
      </c>
    </row>
    <row r="118" spans="1:3" ht="15" customHeight="1" x14ac:dyDescent="0.25">
      <c r="A118" s="7">
        <v>40422</v>
      </c>
      <c r="B118" s="13">
        <v>16.84</v>
      </c>
      <c r="C118" s="3">
        <f t="shared" si="1"/>
        <v>0.11745189117451889</v>
      </c>
    </row>
    <row r="119" spans="1:3" ht="15" customHeight="1" x14ac:dyDescent="0.25">
      <c r="A119" s="7">
        <v>40452</v>
      </c>
      <c r="B119" s="13">
        <v>16.75</v>
      </c>
      <c r="C119" s="3">
        <f t="shared" si="1"/>
        <v>-5.3444180522565238E-3</v>
      </c>
    </row>
    <row r="120" spans="1:3" ht="15" customHeight="1" x14ac:dyDescent="0.25">
      <c r="A120" s="7">
        <v>40483</v>
      </c>
      <c r="B120" s="13">
        <v>18.55</v>
      </c>
      <c r="C120" s="3">
        <f t="shared" si="1"/>
        <v>0.10746268656716422</v>
      </c>
    </row>
    <row r="121" spans="1:3" ht="15" customHeight="1" x14ac:dyDescent="0.25">
      <c r="A121" s="7">
        <v>40513</v>
      </c>
      <c r="B121" s="13">
        <v>18.25</v>
      </c>
      <c r="C121" s="3">
        <f t="shared" si="1"/>
        <v>-1.6172506738544513E-2</v>
      </c>
    </row>
    <row r="122" spans="1:3" ht="15" customHeight="1" x14ac:dyDescent="0.25">
      <c r="A122" s="7">
        <v>40544</v>
      </c>
      <c r="B122" s="13">
        <v>17.559999999999999</v>
      </c>
      <c r="C122" s="3">
        <f t="shared" si="1"/>
        <v>-3.7808219178082261E-2</v>
      </c>
    </row>
    <row r="123" spans="1:3" ht="15" customHeight="1" x14ac:dyDescent="0.25">
      <c r="A123" s="7">
        <v>40575</v>
      </c>
      <c r="B123" s="13">
        <v>18.59</v>
      </c>
      <c r="C123" s="3">
        <f t="shared" si="1"/>
        <v>5.8656036446469315E-2</v>
      </c>
    </row>
    <row r="124" spans="1:3" ht="15" customHeight="1" x14ac:dyDescent="0.25">
      <c r="A124" s="7">
        <v>40603</v>
      </c>
      <c r="B124" s="13">
        <v>18.66</v>
      </c>
      <c r="C124" s="3">
        <f t="shared" si="1"/>
        <v>3.7654653039268576E-3</v>
      </c>
    </row>
    <row r="125" spans="1:3" ht="15" customHeight="1" x14ac:dyDescent="0.25">
      <c r="A125" s="7">
        <v>40634</v>
      </c>
      <c r="B125" s="13">
        <v>20</v>
      </c>
      <c r="C125" s="3">
        <f t="shared" si="1"/>
        <v>7.1811361200428719E-2</v>
      </c>
    </row>
    <row r="126" spans="1:3" ht="15" customHeight="1" x14ac:dyDescent="0.25">
      <c r="A126" s="7">
        <v>40664</v>
      </c>
      <c r="B126" s="13">
        <v>19.760000000000002</v>
      </c>
      <c r="C126" s="3">
        <f t="shared" si="1"/>
        <v>-1.1999999999999922E-2</v>
      </c>
    </row>
    <row r="127" spans="1:3" ht="15" customHeight="1" x14ac:dyDescent="0.25">
      <c r="A127" s="7">
        <v>40695</v>
      </c>
      <c r="B127" s="13">
        <v>20.75</v>
      </c>
      <c r="C127" s="3">
        <f t="shared" si="1"/>
        <v>5.0101214574898703E-2</v>
      </c>
    </row>
    <row r="128" spans="1:3" ht="15" customHeight="1" x14ac:dyDescent="0.25">
      <c r="A128" s="7">
        <v>40725</v>
      </c>
      <c r="B128" s="13">
        <v>20.13</v>
      </c>
      <c r="C128" s="3">
        <f t="shared" si="1"/>
        <v>-2.9879518072289203E-2</v>
      </c>
    </row>
    <row r="129" spans="1:3" ht="15" customHeight="1" x14ac:dyDescent="0.25">
      <c r="A129" s="7">
        <v>40756</v>
      </c>
      <c r="B129" s="13">
        <v>20.28</v>
      </c>
      <c r="C129" s="3">
        <f t="shared" si="1"/>
        <v>7.4515648286141156E-3</v>
      </c>
    </row>
    <row r="130" spans="1:3" ht="15" customHeight="1" x14ac:dyDescent="0.25">
      <c r="A130" s="7">
        <v>40787</v>
      </c>
      <c r="B130" s="13">
        <v>19.72</v>
      </c>
      <c r="C130" s="3">
        <f t="shared" si="1"/>
        <v>-2.7613412228796954E-2</v>
      </c>
    </row>
    <row r="131" spans="1:3" ht="15" customHeight="1" x14ac:dyDescent="0.25">
      <c r="A131" s="7">
        <v>40817</v>
      </c>
      <c r="B131" s="13">
        <v>21.51</v>
      </c>
      <c r="C131" s="3">
        <f t="shared" si="1"/>
        <v>9.0770791075050858E-2</v>
      </c>
    </row>
    <row r="132" spans="1:3" ht="15" customHeight="1" x14ac:dyDescent="0.25">
      <c r="A132" s="7">
        <v>40848</v>
      </c>
      <c r="B132" s="13">
        <v>21.95</v>
      </c>
      <c r="C132" s="3">
        <f t="shared" ref="C132:C195" si="2">(B132-B131)/B131</f>
        <v>2.0455602045560097E-2</v>
      </c>
    </row>
    <row r="133" spans="1:3" ht="15" customHeight="1" x14ac:dyDescent="0.25">
      <c r="A133" s="7">
        <v>40878</v>
      </c>
      <c r="B133" s="13">
        <v>21.32</v>
      </c>
      <c r="C133" s="3">
        <f t="shared" si="2"/>
        <v>-2.8701594533029569E-2</v>
      </c>
    </row>
    <row r="134" spans="1:3" ht="15" customHeight="1" x14ac:dyDescent="0.25">
      <c r="A134" s="7">
        <v>40909</v>
      </c>
      <c r="B134" s="13">
        <v>23.81</v>
      </c>
      <c r="C134" s="3">
        <f t="shared" si="2"/>
        <v>0.11679174484052525</v>
      </c>
    </row>
    <row r="135" spans="1:3" ht="15" customHeight="1" x14ac:dyDescent="0.25">
      <c r="A135" s="7">
        <v>40940</v>
      </c>
      <c r="B135" s="13">
        <v>24.92</v>
      </c>
      <c r="C135" s="3">
        <f t="shared" si="2"/>
        <v>4.6619067618647758E-2</v>
      </c>
    </row>
    <row r="136" spans="1:3" ht="15" customHeight="1" x14ac:dyDescent="0.25">
      <c r="A136" s="7">
        <v>40969</v>
      </c>
      <c r="B136" s="13">
        <v>26.11</v>
      </c>
      <c r="C136" s="3">
        <f t="shared" si="2"/>
        <v>4.7752808988763953E-2</v>
      </c>
    </row>
    <row r="137" spans="1:3" ht="15" customHeight="1" x14ac:dyDescent="0.25">
      <c r="A137" s="7">
        <v>41000</v>
      </c>
      <c r="B137" s="13">
        <v>26.06</v>
      </c>
      <c r="C137" s="3">
        <f t="shared" si="2"/>
        <v>-1.914975105323658E-3</v>
      </c>
    </row>
    <row r="138" spans="1:3" ht="15" customHeight="1" x14ac:dyDescent="0.25">
      <c r="A138" s="7">
        <v>41030</v>
      </c>
      <c r="B138" s="13">
        <v>24.14</v>
      </c>
      <c r="C138" s="3">
        <f t="shared" si="2"/>
        <v>-7.3676132003069772E-2</v>
      </c>
    </row>
    <row r="139" spans="1:3" ht="15" customHeight="1" x14ac:dyDescent="0.25">
      <c r="A139" s="7">
        <v>41061</v>
      </c>
      <c r="B139" s="13">
        <v>25.41</v>
      </c>
      <c r="C139" s="3">
        <f t="shared" si="2"/>
        <v>5.2609776304888133E-2</v>
      </c>
    </row>
    <row r="140" spans="1:3" ht="15" customHeight="1" x14ac:dyDescent="0.25">
      <c r="A140" s="7">
        <v>41091</v>
      </c>
      <c r="B140" s="13">
        <v>27.55</v>
      </c>
      <c r="C140" s="3">
        <f t="shared" si="2"/>
        <v>8.4218811491538786E-2</v>
      </c>
    </row>
    <row r="141" spans="1:3" ht="15" customHeight="1" x14ac:dyDescent="0.25">
      <c r="A141" s="7">
        <v>41122</v>
      </c>
      <c r="B141" s="13">
        <v>27.53</v>
      </c>
      <c r="C141" s="3">
        <f t="shared" si="2"/>
        <v>-7.2595281306713519E-4</v>
      </c>
    </row>
    <row r="142" spans="1:3" ht="15" customHeight="1" x14ac:dyDescent="0.25">
      <c r="A142" s="7">
        <v>41153</v>
      </c>
      <c r="B142" s="13">
        <v>28.03</v>
      </c>
      <c r="C142" s="3">
        <f t="shared" si="2"/>
        <v>1.8162005085361425E-2</v>
      </c>
    </row>
    <row r="143" spans="1:3" ht="15" customHeight="1" x14ac:dyDescent="0.25">
      <c r="A143" s="7">
        <v>41183</v>
      </c>
      <c r="B143" s="13">
        <v>29.06</v>
      </c>
      <c r="C143" s="3">
        <f t="shared" si="2"/>
        <v>3.6746343203710223E-2</v>
      </c>
    </row>
    <row r="144" spans="1:3" ht="15" customHeight="1" x14ac:dyDescent="0.25">
      <c r="A144" s="7">
        <v>41214</v>
      </c>
      <c r="B144" s="13">
        <v>29.64</v>
      </c>
      <c r="C144" s="3">
        <f t="shared" si="2"/>
        <v>1.9958706125258151E-2</v>
      </c>
    </row>
    <row r="145" spans="1:3" ht="15" customHeight="1" x14ac:dyDescent="0.25">
      <c r="A145" s="7">
        <v>41244</v>
      </c>
      <c r="B145" s="13">
        <v>29.18</v>
      </c>
      <c r="C145" s="3">
        <f t="shared" si="2"/>
        <v>-1.5519568151147127E-2</v>
      </c>
    </row>
    <row r="146" spans="1:3" ht="15" customHeight="1" x14ac:dyDescent="0.25">
      <c r="A146" s="7">
        <v>41275</v>
      </c>
      <c r="B146" s="13">
        <v>29.99</v>
      </c>
      <c r="C146" s="3">
        <f t="shared" si="2"/>
        <v>2.7758738862234362E-2</v>
      </c>
    </row>
    <row r="147" spans="1:3" ht="15" customHeight="1" x14ac:dyDescent="0.25">
      <c r="A147" s="7">
        <v>41306</v>
      </c>
      <c r="B147" s="13">
        <v>32.479999999999997</v>
      </c>
      <c r="C147" s="3">
        <f t="shared" si="2"/>
        <v>8.3027675891963942E-2</v>
      </c>
    </row>
    <row r="148" spans="1:3" ht="15" customHeight="1" x14ac:dyDescent="0.25">
      <c r="A148" s="7">
        <v>41334</v>
      </c>
      <c r="B148" s="13">
        <v>35.19</v>
      </c>
      <c r="C148" s="3">
        <f t="shared" si="2"/>
        <v>8.3435960591133035E-2</v>
      </c>
    </row>
    <row r="149" spans="1:3" ht="15" customHeight="1" x14ac:dyDescent="0.25">
      <c r="A149" s="7">
        <v>41365</v>
      </c>
      <c r="B149" s="13">
        <v>36.71</v>
      </c>
      <c r="C149" s="3">
        <f t="shared" si="2"/>
        <v>4.3194089229894948E-2</v>
      </c>
    </row>
    <row r="150" spans="1:3" ht="15" customHeight="1" x14ac:dyDescent="0.25">
      <c r="A150" s="7">
        <v>41395</v>
      </c>
      <c r="B150" s="13">
        <v>35.979999999999997</v>
      </c>
      <c r="C150" s="3">
        <f t="shared" si="2"/>
        <v>-1.9885589757559358E-2</v>
      </c>
    </row>
    <row r="151" spans="1:3" ht="15" customHeight="1" x14ac:dyDescent="0.25">
      <c r="A151" s="7">
        <v>41426</v>
      </c>
      <c r="B151" s="13">
        <v>36.71</v>
      </c>
      <c r="C151" s="3">
        <f t="shared" si="2"/>
        <v>2.0289049471928961E-2</v>
      </c>
    </row>
    <row r="152" spans="1:3" ht="15" customHeight="1" x14ac:dyDescent="0.25">
      <c r="A152" s="7">
        <v>41456</v>
      </c>
      <c r="B152" s="13">
        <v>34.06</v>
      </c>
      <c r="C152" s="3">
        <f t="shared" si="2"/>
        <v>-7.2187414873331482E-2</v>
      </c>
    </row>
    <row r="153" spans="1:3" ht="15" customHeight="1" x14ac:dyDescent="0.25">
      <c r="A153" s="7">
        <v>41487</v>
      </c>
      <c r="B153" s="13">
        <v>32.82</v>
      </c>
      <c r="C153" s="3">
        <f t="shared" si="2"/>
        <v>-3.6406341749853258E-2</v>
      </c>
    </row>
    <row r="154" spans="1:3" ht="15" customHeight="1" x14ac:dyDescent="0.25">
      <c r="A154" s="7">
        <v>41518</v>
      </c>
      <c r="B154" s="13">
        <v>34.229999999999997</v>
      </c>
      <c r="C154" s="3">
        <f t="shared" si="2"/>
        <v>4.2961608775137008E-2</v>
      </c>
    </row>
    <row r="155" spans="1:3" ht="15" customHeight="1" x14ac:dyDescent="0.25">
      <c r="A155" s="7">
        <v>41548</v>
      </c>
      <c r="B155" s="13">
        <v>36.270000000000003</v>
      </c>
      <c r="C155" s="3">
        <f t="shared" si="2"/>
        <v>5.9596844872918678E-2</v>
      </c>
    </row>
    <row r="156" spans="1:3" ht="15" customHeight="1" x14ac:dyDescent="0.25">
      <c r="A156" s="7">
        <v>41579</v>
      </c>
      <c r="B156" s="13">
        <v>37.82</v>
      </c>
      <c r="C156" s="3">
        <f t="shared" si="2"/>
        <v>4.2735042735042653E-2</v>
      </c>
    </row>
    <row r="157" spans="1:3" ht="15" customHeight="1" x14ac:dyDescent="0.25">
      <c r="A157" s="7">
        <v>41609</v>
      </c>
      <c r="B157" s="13">
        <v>39.200000000000003</v>
      </c>
      <c r="C157" s="3">
        <f t="shared" si="2"/>
        <v>3.6488630354309957E-2</v>
      </c>
    </row>
    <row r="158" spans="1:3" ht="15" customHeight="1" x14ac:dyDescent="0.25">
      <c r="A158" s="7">
        <v>41640</v>
      </c>
      <c r="B158" s="13">
        <v>31.17</v>
      </c>
      <c r="C158" s="3">
        <f t="shared" si="2"/>
        <v>-0.20484693877551022</v>
      </c>
    </row>
    <row r="159" spans="1:3" ht="15" customHeight="1" x14ac:dyDescent="0.25">
      <c r="A159" s="7">
        <v>41671</v>
      </c>
      <c r="B159" s="13">
        <v>30.74</v>
      </c>
      <c r="C159" s="3">
        <f t="shared" si="2"/>
        <v>-1.3795316008983101E-2</v>
      </c>
    </row>
    <row r="160" spans="1:3" ht="15" customHeight="1" x14ac:dyDescent="0.25">
      <c r="A160" s="7">
        <v>41699</v>
      </c>
      <c r="B160" s="13">
        <v>33.39</v>
      </c>
      <c r="C160" s="3">
        <f t="shared" si="2"/>
        <v>8.6206896551724213E-2</v>
      </c>
    </row>
    <row r="161" spans="1:3" ht="15" customHeight="1" x14ac:dyDescent="0.25">
      <c r="A161" s="7">
        <v>41730</v>
      </c>
      <c r="B161" s="13">
        <v>32.65</v>
      </c>
      <c r="C161" s="3">
        <f t="shared" si="2"/>
        <v>-2.2162324049116562E-2</v>
      </c>
    </row>
    <row r="162" spans="1:3" ht="15" customHeight="1" x14ac:dyDescent="0.25">
      <c r="A162" s="7">
        <v>41760</v>
      </c>
      <c r="B162" s="13">
        <v>32.32</v>
      </c>
      <c r="C162" s="3">
        <f t="shared" si="2"/>
        <v>-1.010719754977024E-2</v>
      </c>
    </row>
    <row r="163" spans="1:3" ht="15" customHeight="1" x14ac:dyDescent="0.25">
      <c r="A163" s="7">
        <v>41791</v>
      </c>
      <c r="B163" s="13">
        <v>32.76</v>
      </c>
      <c r="C163" s="3">
        <f t="shared" si="2"/>
        <v>1.3613861386138543E-2</v>
      </c>
    </row>
    <row r="164" spans="1:3" ht="15" customHeight="1" x14ac:dyDescent="0.25">
      <c r="A164" s="7">
        <v>41821</v>
      </c>
      <c r="B164" s="13">
        <v>29.78</v>
      </c>
      <c r="C164" s="3">
        <f t="shared" si="2"/>
        <v>-9.0964590964590877E-2</v>
      </c>
    </row>
    <row r="165" spans="1:3" ht="15" customHeight="1" x14ac:dyDescent="0.25">
      <c r="A165" s="7">
        <v>41852</v>
      </c>
      <c r="B165" s="13">
        <v>29</v>
      </c>
      <c r="C165" s="3">
        <f t="shared" si="2"/>
        <v>-2.619207521826733E-2</v>
      </c>
    </row>
    <row r="166" spans="1:3" ht="15" customHeight="1" x14ac:dyDescent="0.25">
      <c r="A166" s="7">
        <v>41883</v>
      </c>
      <c r="B166" s="13">
        <v>26.05</v>
      </c>
      <c r="C166" s="3">
        <f t="shared" si="2"/>
        <v>-0.10172413793103446</v>
      </c>
    </row>
    <row r="167" spans="1:3" ht="15" customHeight="1" x14ac:dyDescent="0.25">
      <c r="A167" s="7">
        <v>41913</v>
      </c>
      <c r="B167" s="13">
        <v>26.41</v>
      </c>
      <c r="C167" s="3">
        <f t="shared" si="2"/>
        <v>1.3819577735124738E-2</v>
      </c>
    </row>
    <row r="168" spans="1:3" ht="15" customHeight="1" x14ac:dyDescent="0.25">
      <c r="A168" s="7">
        <v>41944</v>
      </c>
      <c r="B168" s="13">
        <v>26.82</v>
      </c>
      <c r="C168" s="3">
        <f t="shared" si="2"/>
        <v>1.5524422567209395E-2</v>
      </c>
    </row>
    <row r="169" spans="1:3" ht="15" customHeight="1" x14ac:dyDescent="0.25">
      <c r="A169" s="7">
        <v>41974</v>
      </c>
      <c r="B169" s="13">
        <v>26.63</v>
      </c>
      <c r="C169" s="3">
        <f t="shared" si="2"/>
        <v>-7.0842654735272662E-3</v>
      </c>
    </row>
    <row r="170" spans="1:3" ht="15" customHeight="1" x14ac:dyDescent="0.25">
      <c r="A170" s="7">
        <v>42005</v>
      </c>
      <c r="B170" s="13">
        <v>23.14</v>
      </c>
      <c r="C170" s="3">
        <f t="shared" si="2"/>
        <v>-0.13105520090123915</v>
      </c>
    </row>
    <row r="171" spans="1:3" ht="15" customHeight="1" x14ac:dyDescent="0.25">
      <c r="A171" s="7">
        <v>42036</v>
      </c>
      <c r="B171" s="13">
        <v>22.64</v>
      </c>
      <c r="C171" s="3">
        <f t="shared" si="2"/>
        <v>-2.1607605877268798E-2</v>
      </c>
    </row>
    <row r="172" spans="1:3" ht="15" customHeight="1" x14ac:dyDescent="0.25">
      <c r="A172" s="7">
        <v>42064</v>
      </c>
      <c r="B172" s="13">
        <v>19.93</v>
      </c>
      <c r="C172" s="3">
        <f t="shared" si="2"/>
        <v>-0.11969964664310957</v>
      </c>
    </row>
    <row r="173" spans="1:3" ht="15" customHeight="1" x14ac:dyDescent="0.25">
      <c r="A173" s="7">
        <v>42095</v>
      </c>
      <c r="B173" s="13">
        <v>24.57</v>
      </c>
      <c r="C173" s="3">
        <f t="shared" si="2"/>
        <v>0.2328148519819368</v>
      </c>
    </row>
    <row r="174" spans="1:3" ht="15" customHeight="1" x14ac:dyDescent="0.25">
      <c r="A174" s="7">
        <v>42125</v>
      </c>
      <c r="B174" s="13">
        <v>22.52</v>
      </c>
      <c r="C174" s="3">
        <f t="shared" si="2"/>
        <v>-8.3435083435083462E-2</v>
      </c>
    </row>
    <row r="175" spans="1:3" ht="15" customHeight="1" x14ac:dyDescent="0.25">
      <c r="A175" s="7">
        <v>42156</v>
      </c>
      <c r="B175" s="13">
        <v>22.74</v>
      </c>
      <c r="C175" s="3">
        <f t="shared" si="2"/>
        <v>9.7690941385434674E-3</v>
      </c>
    </row>
    <row r="176" spans="1:3" ht="15" customHeight="1" x14ac:dyDescent="0.25">
      <c r="A176" s="7">
        <v>42186</v>
      </c>
      <c r="B176" s="13">
        <v>20.55</v>
      </c>
      <c r="C176" s="3">
        <f t="shared" si="2"/>
        <v>-9.6306068601583014E-2</v>
      </c>
    </row>
    <row r="177" spans="1:3" ht="15" customHeight="1" x14ac:dyDescent="0.25">
      <c r="A177" s="7">
        <v>42217</v>
      </c>
      <c r="B177" s="13">
        <v>20.74</v>
      </c>
      <c r="C177" s="3">
        <f t="shared" si="2"/>
        <v>9.2457420924573104E-3</v>
      </c>
    </row>
    <row r="178" spans="1:3" ht="15" customHeight="1" x14ac:dyDescent="0.25">
      <c r="A178" s="7">
        <v>42248</v>
      </c>
      <c r="B178" s="13">
        <v>18.96</v>
      </c>
      <c r="C178" s="3">
        <f t="shared" si="2"/>
        <v>-8.5824493731918888E-2</v>
      </c>
    </row>
    <row r="179" spans="1:3" ht="15" customHeight="1" x14ac:dyDescent="0.25">
      <c r="A179" s="7">
        <v>42278</v>
      </c>
      <c r="B179" s="13">
        <v>22.13</v>
      </c>
      <c r="C179" s="3">
        <f t="shared" si="2"/>
        <v>0.16719409282700412</v>
      </c>
    </row>
    <row r="180" spans="1:3" ht="15" customHeight="1" x14ac:dyDescent="0.25">
      <c r="A180" s="7">
        <v>42309</v>
      </c>
      <c r="B180" s="13">
        <v>22.39</v>
      </c>
      <c r="C180" s="3">
        <f t="shared" si="2"/>
        <v>1.174875734297341E-2</v>
      </c>
    </row>
    <row r="181" spans="1:3" ht="15" customHeight="1" x14ac:dyDescent="0.25">
      <c r="A181" s="7">
        <v>42339</v>
      </c>
      <c r="B181" s="13">
        <v>24.85</v>
      </c>
      <c r="C181" s="3">
        <f t="shared" si="2"/>
        <v>0.10987047789191606</v>
      </c>
    </row>
    <row r="182" spans="1:3" ht="15" customHeight="1" x14ac:dyDescent="0.25">
      <c r="A182" s="7">
        <v>42370</v>
      </c>
      <c r="B182" s="13">
        <v>25.23</v>
      </c>
      <c r="C182" s="3">
        <f t="shared" si="2"/>
        <v>1.5291750503018068E-2</v>
      </c>
    </row>
    <row r="183" spans="1:3" ht="15" customHeight="1" x14ac:dyDescent="0.25">
      <c r="A183" s="7">
        <v>42401</v>
      </c>
      <c r="B183" s="13">
        <v>29.74</v>
      </c>
      <c r="C183" s="3">
        <f t="shared" si="2"/>
        <v>0.17875544986127617</v>
      </c>
    </row>
    <row r="184" spans="1:3" ht="15" customHeight="1" x14ac:dyDescent="0.25">
      <c r="A184" s="7">
        <v>42430</v>
      </c>
      <c r="B184" s="13">
        <v>31.14</v>
      </c>
      <c r="C184" s="3">
        <f t="shared" si="2"/>
        <v>4.707464694014802E-2</v>
      </c>
    </row>
    <row r="185" spans="1:3" ht="15" customHeight="1" x14ac:dyDescent="0.25">
      <c r="A185" s="7">
        <v>42461</v>
      </c>
      <c r="B185" s="13">
        <v>28.8</v>
      </c>
      <c r="C185" s="3">
        <f t="shared" si="2"/>
        <v>-7.5144508670520221E-2</v>
      </c>
    </row>
    <row r="186" spans="1:3" ht="15" customHeight="1" x14ac:dyDescent="0.25">
      <c r="A186" s="7">
        <v>42491</v>
      </c>
      <c r="B186" s="13">
        <v>29.53</v>
      </c>
      <c r="C186" s="3">
        <f t="shared" si="2"/>
        <v>2.5347222222222236E-2</v>
      </c>
    </row>
    <row r="187" spans="1:3" ht="15" customHeight="1" x14ac:dyDescent="0.25">
      <c r="A187" s="7">
        <v>42522</v>
      </c>
      <c r="B187" s="13">
        <v>29.35</v>
      </c>
      <c r="C187" s="3">
        <f t="shared" si="2"/>
        <v>-6.095496105655256E-3</v>
      </c>
    </row>
    <row r="188" spans="1:3" ht="15" customHeight="1" x14ac:dyDescent="0.25">
      <c r="A188" s="7">
        <v>42552</v>
      </c>
      <c r="B188" s="13">
        <v>31.31</v>
      </c>
      <c r="C188" s="3">
        <f t="shared" si="2"/>
        <v>6.6780238500851699E-2</v>
      </c>
    </row>
    <row r="189" spans="1:3" ht="15" customHeight="1" x14ac:dyDescent="0.25">
      <c r="A189" s="7">
        <v>42583</v>
      </c>
      <c r="B189" s="13">
        <v>31.07</v>
      </c>
      <c r="C189" s="3">
        <f t="shared" si="2"/>
        <v>-7.6652826572979381E-3</v>
      </c>
    </row>
    <row r="190" spans="1:3" ht="15" customHeight="1" x14ac:dyDescent="0.25">
      <c r="A190" s="7">
        <v>42614</v>
      </c>
      <c r="B190" s="13">
        <v>28.73</v>
      </c>
      <c r="C190" s="3">
        <f t="shared" si="2"/>
        <v>-7.5313807531380741E-2</v>
      </c>
    </row>
    <row r="191" spans="1:3" ht="15" customHeight="1" x14ac:dyDescent="0.25">
      <c r="A191" s="7">
        <v>42644</v>
      </c>
      <c r="B191" s="13">
        <v>29.91</v>
      </c>
      <c r="C191" s="3">
        <f t="shared" si="2"/>
        <v>4.1072050121823869E-2</v>
      </c>
    </row>
    <row r="192" spans="1:3" ht="15" customHeight="1" x14ac:dyDescent="0.25">
      <c r="A192" s="7">
        <v>42675</v>
      </c>
      <c r="B192" s="13">
        <v>29.95</v>
      </c>
      <c r="C192" s="3">
        <f t="shared" si="2"/>
        <v>1.3373453694416298E-3</v>
      </c>
    </row>
    <row r="193" spans="1:3" ht="15" customHeight="1" x14ac:dyDescent="0.25">
      <c r="A193" s="7">
        <v>42705</v>
      </c>
      <c r="B193" s="13">
        <v>26.45</v>
      </c>
      <c r="C193" s="3">
        <f t="shared" si="2"/>
        <v>-0.11686143572621036</v>
      </c>
    </row>
    <row r="194" spans="1:3" ht="15" customHeight="1" x14ac:dyDescent="0.25">
      <c r="A194" s="7">
        <v>42736</v>
      </c>
      <c r="B194" s="13">
        <v>25.17</v>
      </c>
      <c r="C194" s="3">
        <f t="shared" si="2"/>
        <v>-4.8393194706994241E-2</v>
      </c>
    </row>
    <row r="195" spans="1:3" ht="15" customHeight="1" x14ac:dyDescent="0.25">
      <c r="A195" s="7">
        <v>42767</v>
      </c>
      <c r="B195" s="13">
        <v>24.7</v>
      </c>
      <c r="C195" s="3">
        <f t="shared" si="2"/>
        <v>-1.8673023440603988E-2</v>
      </c>
    </row>
    <row r="196" spans="1:3" ht="15" customHeight="1" x14ac:dyDescent="0.25">
      <c r="A196" s="7">
        <v>42795</v>
      </c>
      <c r="B196" s="13">
        <v>24.96</v>
      </c>
      <c r="C196" s="3">
        <f t="shared" ref="C196:C208" si="3">(B196-B195)/B195</f>
        <v>1.0526315789473748E-2</v>
      </c>
    </row>
    <row r="197" spans="1:3" ht="15" customHeight="1" x14ac:dyDescent="0.25">
      <c r="A197" s="7">
        <v>42826</v>
      </c>
      <c r="B197" s="13">
        <v>21.85</v>
      </c>
      <c r="C197" s="3">
        <f t="shared" si="3"/>
        <v>-0.12459935897435895</v>
      </c>
    </row>
    <row r="198" spans="1:3" ht="15" customHeight="1" x14ac:dyDescent="0.25">
      <c r="A198" s="7">
        <v>42856</v>
      </c>
      <c r="B198" s="13">
        <v>22.32</v>
      </c>
      <c r="C198" s="3">
        <f t="shared" si="3"/>
        <v>2.1510297482837476E-2</v>
      </c>
    </row>
    <row r="199" spans="1:3" ht="15" customHeight="1" x14ac:dyDescent="0.25">
      <c r="A199" s="7">
        <v>42887</v>
      </c>
      <c r="B199" s="13">
        <v>21.34</v>
      </c>
      <c r="C199" s="3">
        <f t="shared" si="3"/>
        <v>-4.3906810035842313E-2</v>
      </c>
    </row>
    <row r="200" spans="1:3" ht="15" customHeight="1" x14ac:dyDescent="0.25">
      <c r="A200" s="7">
        <v>42917</v>
      </c>
      <c r="B200" s="13">
        <v>19.84</v>
      </c>
      <c r="C200" s="3">
        <f t="shared" si="3"/>
        <v>-7.0290534208059988E-2</v>
      </c>
    </row>
    <row r="201" spans="1:3" ht="15" customHeight="1" x14ac:dyDescent="0.25">
      <c r="A201" s="7">
        <v>42948</v>
      </c>
      <c r="B201" s="13">
        <v>16.079999999999998</v>
      </c>
      <c r="C201" s="3">
        <f t="shared" si="3"/>
        <v>-0.18951612903225815</v>
      </c>
    </row>
    <row r="202" spans="1:3" ht="15" customHeight="1" x14ac:dyDescent="0.25">
      <c r="A202" s="7">
        <v>42979</v>
      </c>
      <c r="B202" s="13">
        <v>15.48</v>
      </c>
      <c r="C202" s="3">
        <f t="shared" si="3"/>
        <v>-3.7313432835820767E-2</v>
      </c>
    </row>
    <row r="203" spans="1:3" ht="15" customHeight="1" x14ac:dyDescent="0.25">
      <c r="A203" s="7">
        <v>43009</v>
      </c>
      <c r="B203" s="13">
        <v>14.12</v>
      </c>
      <c r="C203" s="3">
        <f t="shared" si="3"/>
        <v>-8.7855297157622816E-2</v>
      </c>
    </row>
    <row r="204" spans="1:3" ht="15" customHeight="1" x14ac:dyDescent="0.25">
      <c r="A204" s="7">
        <v>43040</v>
      </c>
      <c r="B204" s="13">
        <v>18.25</v>
      </c>
      <c r="C204" s="3">
        <f t="shared" si="3"/>
        <v>0.29249291784702558</v>
      </c>
    </row>
    <row r="205" spans="1:3" ht="15" customHeight="1" x14ac:dyDescent="0.25">
      <c r="A205" s="7">
        <v>43070</v>
      </c>
      <c r="B205" s="13">
        <v>15.38</v>
      </c>
      <c r="C205" s="3">
        <f t="shared" si="3"/>
        <v>-0.1572602739726027</v>
      </c>
    </row>
    <row r="206" spans="1:3" ht="15" customHeight="1" x14ac:dyDescent="0.25">
      <c r="A206" s="7">
        <v>43101</v>
      </c>
      <c r="B206" s="13">
        <v>15.84</v>
      </c>
      <c r="C206" s="3">
        <f t="shared" si="3"/>
        <v>2.9908972691807482E-2</v>
      </c>
    </row>
    <row r="207" spans="1:3" ht="15" customHeight="1" x14ac:dyDescent="0.25">
      <c r="A207" s="7">
        <v>43132</v>
      </c>
      <c r="B207" s="13">
        <v>15.9</v>
      </c>
      <c r="C207" s="3">
        <f t="shared" si="3"/>
        <v>3.7878787878788192E-3</v>
      </c>
    </row>
    <row r="208" spans="1:3" ht="15" customHeight="1" x14ac:dyDescent="0.25">
      <c r="A208" s="7">
        <v>43160</v>
      </c>
      <c r="B208" s="13">
        <v>13.15</v>
      </c>
      <c r="C208" s="3">
        <f t="shared" si="3"/>
        <v>-0.17295597484276728</v>
      </c>
    </row>
  </sheetData>
  <pageMargins left="0.75" right="0.75" top="1" bottom="1" header="0.5" footer="0.5"/>
  <headerFooter alignWithMargins="0"/>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8AB9C8-2E10-4D75-BE0A-A34D9C56DBD9}">
  <sheetPr codeName="Sheet4"/>
  <dimension ref="B2:E16"/>
  <sheetViews>
    <sheetView showGridLines="0" showRowColHeaders="0" workbookViewId="0"/>
  </sheetViews>
  <sheetFormatPr defaultRowHeight="15" customHeight="1" x14ac:dyDescent="0.25"/>
  <sheetData>
    <row r="2" spans="2:5" ht="15" customHeight="1" x14ac:dyDescent="0.25">
      <c r="B2" s="11">
        <v>-0.20484693348407745</v>
      </c>
      <c r="C2" s="11">
        <v>-0.1713661253452301</v>
      </c>
      <c r="D2" s="12" t="s">
        <v>5</v>
      </c>
      <c r="E2" s="11">
        <f>COUNTIF(Data!$C$2:$C$208,"&lt;"&amp;$C$2)</f>
        <v>3</v>
      </c>
    </row>
    <row r="3" spans="2:5" ht="15" customHeight="1" x14ac:dyDescent="0.25">
      <c r="B3" s="11">
        <v>-0.1713661253452301</v>
      </c>
      <c r="C3" s="11">
        <v>-0.13788533210754395</v>
      </c>
      <c r="D3" s="12" t="s">
        <v>6</v>
      </c>
      <c r="E3" s="11">
        <f>COUNTIFS(Data!$C$2:$C$208,"&gt;="&amp;$B$3,Data!$C$2:$C$208,"&lt;"&amp;$C$3)</f>
        <v>5</v>
      </c>
    </row>
    <row r="4" spans="2:5" ht="15" customHeight="1" x14ac:dyDescent="0.25">
      <c r="B4" s="11">
        <v>-0.13788533210754395</v>
      </c>
      <c r="C4" s="11">
        <v>-0.10440452396869659</v>
      </c>
      <c r="D4" s="12" t="s">
        <v>7</v>
      </c>
      <c r="E4" s="11">
        <f>COUNTIFS(Data!$C$2:$C$208,"&gt;="&amp;$B$4,Data!$C$2:$C$208,"&lt;"&amp;$C$4)</f>
        <v>10</v>
      </c>
    </row>
    <row r="5" spans="2:5" ht="15" customHeight="1" x14ac:dyDescent="0.25">
      <c r="B5" s="11">
        <v>-0.10440452396869659</v>
      </c>
      <c r="C5" s="11">
        <v>-7.0923715829849243E-2</v>
      </c>
      <c r="D5" s="12" t="s">
        <v>8</v>
      </c>
      <c r="E5" s="11">
        <f>COUNTIFS(Data!$C$2:$C$208,"&gt;="&amp;$B$5,Data!$C$2:$C$208,"&lt;"&amp;$C$5)</f>
        <v>19</v>
      </c>
    </row>
    <row r="6" spans="2:5" ht="15" customHeight="1" x14ac:dyDescent="0.25">
      <c r="B6" s="11">
        <v>-7.0923715829849243E-2</v>
      </c>
      <c r="C6" s="11">
        <v>-3.7442911416292191E-2</v>
      </c>
      <c r="D6" s="12" t="s">
        <v>9</v>
      </c>
      <c r="E6" s="11">
        <f>COUNTIFS(Data!$C$2:$C$208,"&gt;="&amp;$B$6,Data!$C$2:$C$208,"&lt;"&amp;$C$6)</f>
        <v>15</v>
      </c>
    </row>
    <row r="7" spans="2:5" ht="15" customHeight="1" x14ac:dyDescent="0.25">
      <c r="B7" s="11">
        <v>-3.7442911416292191E-2</v>
      </c>
      <c r="C7" s="11">
        <v>-3.9621070027351379E-3</v>
      </c>
      <c r="D7" s="12" t="s">
        <v>10</v>
      </c>
      <c r="E7" s="11">
        <f>COUNTIFS(Data!$C$2:$C$208,"&gt;="&amp;$B$7,Data!$C$2:$C$208,"&lt;"&amp;$C$7)</f>
        <v>39</v>
      </c>
    </row>
    <row r="8" spans="2:5" ht="15" customHeight="1" x14ac:dyDescent="0.25">
      <c r="B8" s="11">
        <v>-3.9621070027351379E-3</v>
      </c>
      <c r="C8" s="11">
        <v>2.9518697410821915E-2</v>
      </c>
      <c r="D8" s="12" t="s">
        <v>11</v>
      </c>
      <c r="E8" s="11">
        <f>COUNTIFS(Data!$C$2:$C$208,"&gt;="&amp;$B$8,Data!$C$2:$C$208,"&lt;"&amp;$C$8)</f>
        <v>44</v>
      </c>
    </row>
    <row r="9" spans="2:5" ht="15" customHeight="1" x14ac:dyDescent="0.25">
      <c r="B9" s="11">
        <v>2.9518697410821915E-2</v>
      </c>
      <c r="C9" s="11">
        <v>6.2999501824378967E-2</v>
      </c>
      <c r="D9" s="12" t="s">
        <v>12</v>
      </c>
      <c r="E9" s="11">
        <f>COUNTIFS(Data!$C$2:$C$208,"&gt;="&amp;$B$9,Data!$C$2:$C$208,"&lt;"&amp;$C$9)</f>
        <v>29</v>
      </c>
    </row>
    <row r="10" spans="2:5" ht="15" customHeight="1" x14ac:dyDescent="0.25">
      <c r="B10" s="11">
        <v>6.2999501824378967E-2</v>
      </c>
      <c r="C10" s="11">
        <v>9.6480309963226318E-2</v>
      </c>
      <c r="D10" s="12" t="s">
        <v>13</v>
      </c>
      <c r="E10" s="11">
        <f>COUNTIFS(Data!$C$2:$C$208,"&gt;="&amp;$B$10,Data!$C$2:$C$208,"&lt;"&amp;$C$10)</f>
        <v>20</v>
      </c>
    </row>
    <row r="11" spans="2:5" ht="15" customHeight="1" x14ac:dyDescent="0.25">
      <c r="B11" s="11">
        <v>9.6480309963226318E-2</v>
      </c>
      <c r="C11" s="11">
        <v>0.12996110320091248</v>
      </c>
      <c r="D11" s="12" t="s">
        <v>14</v>
      </c>
      <c r="E11" s="11">
        <f>COUNTIFS(Data!$C$2:$C$208,"&gt;="&amp;$B$11,Data!$C$2:$C$208,"&lt;"&amp;$C$11)</f>
        <v>12</v>
      </c>
    </row>
    <row r="12" spans="2:5" ht="15" customHeight="1" x14ac:dyDescent="0.25">
      <c r="B12" s="11">
        <v>0.12996110320091248</v>
      </c>
      <c r="C12" s="11">
        <v>0.16344191133975983</v>
      </c>
      <c r="D12" s="12" t="s">
        <v>15</v>
      </c>
      <c r="E12" s="11">
        <f>COUNTIFS(Data!$C$2:$C$208,"&gt;="&amp;$B$12,Data!$C$2:$C$208,"&lt;"&amp;$C$12)</f>
        <v>2</v>
      </c>
    </row>
    <row r="13" spans="2:5" ht="15" customHeight="1" x14ac:dyDescent="0.25">
      <c r="B13" s="11">
        <v>0.16344191133975983</v>
      </c>
      <c r="C13" s="11">
        <v>0.19692271947860718</v>
      </c>
      <c r="D13" s="12" t="s">
        <v>16</v>
      </c>
      <c r="E13" s="11">
        <f>COUNTIFS(Data!$C$2:$C$208,"&gt;="&amp;$B$13,Data!$C$2:$C$208,"&lt;"&amp;$C$13)</f>
        <v>4</v>
      </c>
    </row>
    <row r="14" spans="2:5" ht="15" customHeight="1" x14ac:dyDescent="0.25">
      <c r="B14" s="11">
        <v>0.19692271947860718</v>
      </c>
      <c r="C14" s="11">
        <v>0.23040352761745453</v>
      </c>
      <c r="D14" s="12" t="s">
        <v>17</v>
      </c>
      <c r="E14" s="11">
        <f>COUNTIFS(Data!$C$2:$C$208,"&gt;="&amp;$B$14,Data!$C$2:$C$208,"&lt;"&amp;$C$14)</f>
        <v>1</v>
      </c>
    </row>
    <row r="15" spans="2:5" ht="15" customHeight="1" x14ac:dyDescent="0.25">
      <c r="B15" s="11">
        <v>0.23040352761745453</v>
      </c>
      <c r="C15" s="11">
        <v>0.26388433575630188</v>
      </c>
      <c r="D15" s="12" t="s">
        <v>18</v>
      </c>
      <c r="E15" s="11">
        <f>COUNTIFS(Data!$C$2:$C$208,"&gt;="&amp;$B$15,Data!$C$2:$C$208,"&lt;"&amp;$C$15)</f>
        <v>1</v>
      </c>
    </row>
    <row r="16" spans="2:5" ht="15" customHeight="1" x14ac:dyDescent="0.25">
      <c r="B16" s="11">
        <v>0.26388433575630188</v>
      </c>
      <c r="C16" s="11">
        <v>0.29736512899398804</v>
      </c>
      <c r="D16" s="12" t="s">
        <v>19</v>
      </c>
      <c r="E16" s="11">
        <f>COUNTIFS(Data!$C$2:$C$208,"&gt;="&amp;$B$16,Data!$C$2:$C$208,"&lt;="&amp;$C$16)</f>
        <v>2</v>
      </c>
    </row>
  </sheetData>
  <sortState ref="A3:A209">
    <sortCondition ref="A3"/>
  </sortState>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Data_Hist1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2007-05-15T19:05:34Z</dcterms:created>
  <dcterms:modified xsi:type="dcterms:W3CDTF">2018-04-21T17:52:18Z</dcterms:modified>
</cp:coreProperties>
</file>