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Chris\Dropbox\My Books\DADM 7e\Problem Solutions\Chapter 02\"/>
    </mc:Choice>
  </mc:AlternateContent>
  <xr:revisionPtr revIDLastSave="0" documentId="13_ncr:1_{745CDB13-9E51-43B2-9193-115C63D343A2}" xr6:coauthVersionLast="31" xr6:coauthVersionMax="31" xr10:uidLastSave="{00000000-0000-0000-0000-000000000000}"/>
  <bookViews>
    <workbookView xWindow="0" yWindow="0" windowWidth="21570" windowHeight="8160" activeTab="1" xr2:uid="{00000000-000D-0000-FFFF-FFFF00000000}"/>
  </bookViews>
  <sheets>
    <sheet name="Source" sheetId="3" r:id="rId1"/>
    <sheet name="Data" sheetId="8" r:id="rId2"/>
    <sheet name="a1" sheetId="11" r:id="rId3"/>
    <sheet name="a2" sheetId="12" r:id="rId4"/>
    <sheet name="b1" sheetId="13" r:id="rId5"/>
    <sheet name="b2" sheetId="14" r:id="rId6"/>
  </sheets>
  <calcPr calcId="179017" calcMode="autoNoTable"/>
</workbook>
</file>

<file path=xl/calcChain.xml><?xml version="1.0" encoding="utf-8"?>
<calcChain xmlns="http://schemas.openxmlformats.org/spreadsheetml/2006/main">
  <c r="B2" i="14" l="1"/>
  <c r="B3" i="14"/>
  <c r="B4" i="14"/>
  <c r="B5" i="14"/>
  <c r="B6" i="14"/>
  <c r="B7" i="14"/>
  <c r="B8" i="14"/>
  <c r="B2" i="13"/>
  <c r="B3" i="13"/>
  <c r="B4" i="13"/>
  <c r="B5" i="13"/>
  <c r="B6" i="13"/>
  <c r="B7" i="13"/>
  <c r="B8" i="13"/>
  <c r="B9" i="13"/>
  <c r="B10" i="13"/>
  <c r="B3" i="12"/>
  <c r="B4" i="12"/>
  <c r="B5" i="12"/>
  <c r="B6" i="12"/>
  <c r="B7" i="12"/>
  <c r="B8" i="12"/>
  <c r="B9" i="12"/>
  <c r="B10" i="12"/>
  <c r="B11" i="12"/>
  <c r="B12" i="12"/>
  <c r="B13" i="12"/>
  <c r="B14" i="12"/>
  <c r="B2" i="12"/>
  <c r="B3" i="11"/>
  <c r="B4" i="11"/>
  <c r="B5" i="1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2" i="11"/>
  <c r="G3" i="8"/>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G138" i="8"/>
  <c r="G139" i="8"/>
  <c r="G140" i="8"/>
  <c r="G141" i="8"/>
  <c r="G142" i="8"/>
  <c r="G143" i="8"/>
  <c r="G144" i="8"/>
  <c r="G145" i="8"/>
  <c r="G146" i="8"/>
  <c r="G147" i="8"/>
  <c r="G148" i="8"/>
  <c r="G149" i="8"/>
  <c r="G150" i="8"/>
  <c r="G151" i="8"/>
  <c r="G152" i="8"/>
  <c r="G153" i="8"/>
  <c r="G154" i="8"/>
  <c r="G155" i="8"/>
  <c r="G156" i="8"/>
  <c r="G157" i="8"/>
  <c r="G158" i="8"/>
  <c r="G159" i="8"/>
  <c r="G160" i="8"/>
  <c r="G161" i="8"/>
  <c r="G162" i="8"/>
  <c r="G163" i="8"/>
  <c r="G164" i="8"/>
  <c r="G165" i="8"/>
  <c r="G166"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G192" i="8"/>
  <c r="G193" i="8"/>
  <c r="G194" i="8"/>
  <c r="G195" i="8"/>
  <c r="G196" i="8"/>
  <c r="G197" i="8"/>
  <c r="G198" i="8"/>
  <c r="G199" i="8"/>
  <c r="G200" i="8"/>
  <c r="G201" i="8"/>
  <c r="G202" i="8"/>
  <c r="G203" i="8"/>
  <c r="G204" i="8"/>
  <c r="G205" i="8"/>
  <c r="G206" i="8"/>
  <c r="G207" i="8"/>
  <c r="G208" i="8"/>
  <c r="G209" i="8"/>
  <c r="G210" i="8"/>
  <c r="G211" i="8"/>
  <c r="G212" i="8"/>
  <c r="G213" i="8"/>
  <c r="G214" i="8"/>
  <c r="G215" i="8"/>
  <c r="G216" i="8"/>
  <c r="G217" i="8"/>
  <c r="G218" i="8"/>
  <c r="G219" i="8"/>
  <c r="G220" i="8"/>
  <c r="G221" i="8"/>
  <c r="G222" i="8"/>
  <c r="G223" i="8"/>
  <c r="G224" i="8"/>
  <c r="G225" i="8"/>
  <c r="G226" i="8"/>
  <c r="G227" i="8"/>
  <c r="G228" i="8"/>
  <c r="G229" i="8"/>
  <c r="G230" i="8"/>
  <c r="G231" i="8"/>
  <c r="G232" i="8"/>
  <c r="G233" i="8"/>
  <c r="G234" i="8"/>
  <c r="G235" i="8"/>
  <c r="G236" i="8"/>
  <c r="G237" i="8"/>
  <c r="G238" i="8"/>
  <c r="G239" i="8"/>
  <c r="G240" i="8"/>
  <c r="G241" i="8"/>
  <c r="G242" i="8"/>
  <c r="G243" i="8"/>
  <c r="G244" i="8"/>
  <c r="G245" i="8"/>
  <c r="G246" i="8"/>
  <c r="G247" i="8"/>
  <c r="G248" i="8"/>
  <c r="G249" i="8"/>
  <c r="G250" i="8"/>
  <c r="G251" i="8"/>
  <c r="G252" i="8"/>
  <c r="G253" i="8"/>
  <c r="G254" i="8"/>
  <c r="G255" i="8"/>
  <c r="G256" i="8"/>
  <c r="G257" i="8"/>
  <c r="G2" i="8"/>
  <c r="E3" i="8"/>
  <c r="E4" i="8"/>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4" i="8"/>
  <c r="E65" i="8"/>
  <c r="E66" i="8"/>
  <c r="E67" i="8"/>
  <c r="E68" i="8"/>
  <c r="E69" i="8"/>
  <c r="E70" i="8"/>
  <c r="E71" i="8"/>
  <c r="E72" i="8"/>
  <c r="E73" i="8"/>
  <c r="E74" i="8"/>
  <c r="E75" i="8"/>
  <c r="E76" i="8"/>
  <c r="E77" i="8"/>
  <c r="E78" i="8"/>
  <c r="E79" i="8"/>
  <c r="E80" i="8"/>
  <c r="E81" i="8"/>
  <c r="E82" i="8"/>
  <c r="E83" i="8"/>
  <c r="E84" i="8"/>
  <c r="E85" i="8"/>
  <c r="E86" i="8"/>
  <c r="E87" i="8"/>
  <c r="E88" i="8"/>
  <c r="E89" i="8"/>
  <c r="E90" i="8"/>
  <c r="E91" i="8"/>
  <c r="E92" i="8"/>
  <c r="E93" i="8"/>
  <c r="E94" i="8"/>
  <c r="E95" i="8"/>
  <c r="E96" i="8"/>
  <c r="E97" i="8"/>
  <c r="E98" i="8"/>
  <c r="E99" i="8"/>
  <c r="E100" i="8"/>
  <c r="E101" i="8"/>
  <c r="E102" i="8"/>
  <c r="E103" i="8"/>
  <c r="E104" i="8"/>
  <c r="E105" i="8"/>
  <c r="E106" i="8"/>
  <c r="E107" i="8"/>
  <c r="E108" i="8"/>
  <c r="E109" i="8"/>
  <c r="E110" i="8"/>
  <c r="E111" i="8"/>
  <c r="E112" i="8"/>
  <c r="E113" i="8"/>
  <c r="E114" i="8"/>
  <c r="E115" i="8"/>
  <c r="E116" i="8"/>
  <c r="E117" i="8"/>
  <c r="E118" i="8"/>
  <c r="E119" i="8"/>
  <c r="E120" i="8"/>
  <c r="E121" i="8"/>
  <c r="E122" i="8"/>
  <c r="E123" i="8"/>
  <c r="E124" i="8"/>
  <c r="E125" i="8"/>
  <c r="E126" i="8"/>
  <c r="E127" i="8"/>
  <c r="E128" i="8"/>
  <c r="E129" i="8"/>
  <c r="E130" i="8"/>
  <c r="E131" i="8"/>
  <c r="E132" i="8"/>
  <c r="E133" i="8"/>
  <c r="E134" i="8"/>
  <c r="E135" i="8"/>
  <c r="E136" i="8"/>
  <c r="E137" i="8"/>
  <c r="E138" i="8"/>
  <c r="E139" i="8"/>
  <c r="E140" i="8"/>
  <c r="E141" i="8"/>
  <c r="E142" i="8"/>
  <c r="E143" i="8"/>
  <c r="E144" i="8"/>
  <c r="E145" i="8"/>
  <c r="E146" i="8"/>
  <c r="E147" i="8"/>
  <c r="E148" i="8"/>
  <c r="E149" i="8"/>
  <c r="E150" i="8"/>
  <c r="E151" i="8"/>
  <c r="E152" i="8"/>
  <c r="E153" i="8"/>
  <c r="E154" i="8"/>
  <c r="E155" i="8"/>
  <c r="E156" i="8"/>
  <c r="E157" i="8"/>
  <c r="E158" i="8"/>
  <c r="E159" i="8"/>
  <c r="E160" i="8"/>
  <c r="E161" i="8"/>
  <c r="E162" i="8"/>
  <c r="E163" i="8"/>
  <c r="E164" i="8"/>
  <c r="E165" i="8"/>
  <c r="E166" i="8"/>
  <c r="E167" i="8"/>
  <c r="E168" i="8"/>
  <c r="E169" i="8"/>
  <c r="E170" i="8"/>
  <c r="E171" i="8"/>
  <c r="E172" i="8"/>
  <c r="E173" i="8"/>
  <c r="E174" i="8"/>
  <c r="E175" i="8"/>
  <c r="E176" i="8"/>
  <c r="E177" i="8"/>
  <c r="E178" i="8"/>
  <c r="E179" i="8"/>
  <c r="E180" i="8"/>
  <c r="E181" i="8"/>
  <c r="E182" i="8"/>
  <c r="E183" i="8"/>
  <c r="E184" i="8"/>
  <c r="E185" i="8"/>
  <c r="E186" i="8"/>
  <c r="E187" i="8"/>
  <c r="E188" i="8"/>
  <c r="E189" i="8"/>
  <c r="E190" i="8"/>
  <c r="E191" i="8"/>
  <c r="E192" i="8"/>
  <c r="E193" i="8"/>
  <c r="E194" i="8"/>
  <c r="E195" i="8"/>
  <c r="E196" i="8"/>
  <c r="E197" i="8"/>
  <c r="E198" i="8"/>
  <c r="E199" i="8"/>
  <c r="E200" i="8"/>
  <c r="E201" i="8"/>
  <c r="E202" i="8"/>
  <c r="E203" i="8"/>
  <c r="E204" i="8"/>
  <c r="E205" i="8"/>
  <c r="E206" i="8"/>
  <c r="E207" i="8"/>
  <c r="E208" i="8"/>
  <c r="E209" i="8"/>
  <c r="E210" i="8"/>
  <c r="E211" i="8"/>
  <c r="E212" i="8"/>
  <c r="E213" i="8"/>
  <c r="E214" i="8"/>
  <c r="E215" i="8"/>
  <c r="E216" i="8"/>
  <c r="E217" i="8"/>
  <c r="E218" i="8"/>
  <c r="E219" i="8"/>
  <c r="E220" i="8"/>
  <c r="E221" i="8"/>
  <c r="E222" i="8"/>
  <c r="E223" i="8"/>
  <c r="E224" i="8"/>
  <c r="E225" i="8"/>
  <c r="E226" i="8"/>
  <c r="E227" i="8"/>
  <c r="E228" i="8"/>
  <c r="E229" i="8"/>
  <c r="E230" i="8"/>
  <c r="E231" i="8"/>
  <c r="E232" i="8"/>
  <c r="E233" i="8"/>
  <c r="E234" i="8"/>
  <c r="E235" i="8"/>
  <c r="E236" i="8"/>
  <c r="E237" i="8"/>
  <c r="E238" i="8"/>
  <c r="E239" i="8"/>
  <c r="E240" i="8"/>
  <c r="E241" i="8"/>
  <c r="E242" i="8"/>
  <c r="E243" i="8"/>
  <c r="E244" i="8"/>
  <c r="E245" i="8"/>
  <c r="E246" i="8"/>
  <c r="E247" i="8"/>
  <c r="E248" i="8"/>
  <c r="E249" i="8"/>
  <c r="E250" i="8"/>
  <c r="E251" i="8"/>
  <c r="E252" i="8"/>
  <c r="E253" i="8"/>
  <c r="E254" i="8"/>
  <c r="E255" i="8"/>
  <c r="E256" i="8"/>
  <c r="E257" i="8"/>
  <c r="E2" i="8"/>
</calcChain>
</file>

<file path=xl/sharedStrings.xml><?xml version="1.0" encoding="utf-8"?>
<sst xmlns="http://schemas.openxmlformats.org/spreadsheetml/2006/main" count="1643" uniqueCount="682">
  <si>
    <t>Adventure</t>
  </si>
  <si>
    <t>Sony Pictures</t>
  </si>
  <si>
    <t>Thriller/Suspense</t>
  </si>
  <si>
    <t>Paramount Pictures</t>
  </si>
  <si>
    <t>Comedy</t>
  </si>
  <si>
    <t>Universal</t>
  </si>
  <si>
    <t>Drama</t>
  </si>
  <si>
    <t>Paramount Vantage</t>
  </si>
  <si>
    <t>Action</t>
  </si>
  <si>
    <t>20th Century Fox</t>
  </si>
  <si>
    <t>Warner Bros.</t>
  </si>
  <si>
    <t>Fox Searchlight</t>
  </si>
  <si>
    <t>Lionsgate</t>
  </si>
  <si>
    <t>Weinstein Co.</t>
  </si>
  <si>
    <t>Horror</t>
  </si>
  <si>
    <t>Romantic Comedy</t>
  </si>
  <si>
    <t>Focus Features</t>
  </si>
  <si>
    <t>Black Comedy</t>
  </si>
  <si>
    <t>Documentary</t>
  </si>
  <si>
    <t>Musical</t>
  </si>
  <si>
    <t>Genre</t>
  </si>
  <si>
    <t>Distributor</t>
  </si>
  <si>
    <t>Movie</t>
  </si>
  <si>
    <t>Rank</t>
  </si>
  <si>
    <t>Star Wars Ep. VIII: The Last Jedi</t>
  </si>
  <si>
    <t>Beauty and the Beast</t>
  </si>
  <si>
    <t>Wonder Woman</t>
  </si>
  <si>
    <t>Jumanji: Welcome to the Jungle</t>
  </si>
  <si>
    <t>Guardians of the Galaxy Vol 2</t>
  </si>
  <si>
    <t>Spider-Man: Homecoming</t>
  </si>
  <si>
    <t>It</t>
  </si>
  <si>
    <t>Thor: Ragnarok</t>
  </si>
  <si>
    <t>Despicable Me 3</t>
  </si>
  <si>
    <t>Justice League</t>
  </si>
  <si>
    <t>Logan</t>
  </si>
  <si>
    <t>The Fate of the Furious</t>
  </si>
  <si>
    <t>Coco</t>
  </si>
  <si>
    <t>Dunkirk</t>
  </si>
  <si>
    <t>Get Out</t>
  </si>
  <si>
    <t>The Lego Batman Movie</t>
  </si>
  <si>
    <t>The Boss Baby</t>
  </si>
  <si>
    <t>The Greatest Showman</t>
  </si>
  <si>
    <t>Pirates of the Caribbean: Dead Men Tell No Tales</t>
  </si>
  <si>
    <t>Kong: Skull Island</t>
  </si>
  <si>
    <t>Cars 3</t>
  </si>
  <si>
    <t>War for the Planet of the Apes</t>
  </si>
  <si>
    <t>Split</t>
  </si>
  <si>
    <t>Wonder</t>
  </si>
  <si>
    <t>Transformers: The Last Knight</t>
  </si>
  <si>
    <t>Girls Trip</t>
  </si>
  <si>
    <t>Fifty Shades Darker</t>
  </si>
  <si>
    <t>Baby Driver</t>
  </si>
  <si>
    <t>Pitch Perfect 3</t>
  </si>
  <si>
    <t>Daddy’s Home 2</t>
  </si>
  <si>
    <t>Murder on the Orient Express</t>
  </si>
  <si>
    <t>Annabelle: Creation</t>
  </si>
  <si>
    <t>Kingsman: The Golden Circle</t>
  </si>
  <si>
    <t>Blade Runner 2049</t>
  </si>
  <si>
    <t>John Wick: Chapter Two</t>
  </si>
  <si>
    <t>The Emoji Movie</t>
  </si>
  <si>
    <t>Power Rangers</t>
  </si>
  <si>
    <t>Ferdinand</t>
  </si>
  <si>
    <t>The Post</t>
  </si>
  <si>
    <t>The Mummy</t>
  </si>
  <si>
    <t>The Hitman’s Bodyguard</t>
  </si>
  <si>
    <t>Alien: Covenant</t>
  </si>
  <si>
    <t>Captain Underpants: The First Epic Movie</t>
  </si>
  <si>
    <t>A Bad Moms Christmas</t>
  </si>
  <si>
    <t>A Dog’s Purpose</t>
  </si>
  <si>
    <t>The Shape of Water</t>
  </si>
  <si>
    <t>The Lego Ninjago Movie</t>
  </si>
  <si>
    <t>Baywatch</t>
  </si>
  <si>
    <t>The Shack</t>
  </si>
  <si>
    <t>Darkest Hour</t>
  </si>
  <si>
    <t>Happy Death Day</t>
  </si>
  <si>
    <t>Three Billboards Outside Ebbing, Missouri</t>
  </si>
  <si>
    <t>Atomic Blonde</t>
  </si>
  <si>
    <t>American Made</t>
  </si>
  <si>
    <t>The Dark Tower</t>
  </si>
  <si>
    <t>Lady Bird</t>
  </si>
  <si>
    <t>Tyler Perry’s Boo 2! A Madea Halloween</t>
  </si>
  <si>
    <t>Snatched</t>
  </si>
  <si>
    <t>The Great Wall</t>
  </si>
  <si>
    <t>Smurfs: The Lost Village</t>
  </si>
  <si>
    <t>Going in Style</t>
  </si>
  <si>
    <t>All Eyez on Me</t>
  </si>
  <si>
    <t>xXx: Return of Xander Cage</t>
  </si>
  <si>
    <t>47 Meters Down</t>
  </si>
  <si>
    <t>The Big Sick</t>
  </si>
  <si>
    <t>The Star</t>
  </si>
  <si>
    <t>Ghost in the Shell</t>
  </si>
  <si>
    <t>Valerian and the City of a Thousand Planets</t>
  </si>
  <si>
    <t>King Arthur: Legend of the Sword</t>
  </si>
  <si>
    <t>Jigsaw</t>
  </si>
  <si>
    <t>American Assassin</t>
  </si>
  <si>
    <t>The Foreigner</t>
  </si>
  <si>
    <t>Everything, Everything</t>
  </si>
  <si>
    <t>Wind River</t>
  </si>
  <si>
    <t>Geostorm</t>
  </si>
  <si>
    <t>Monster Trucks</t>
  </si>
  <si>
    <t>Fist Fight</t>
  </si>
  <si>
    <t>How to Be a Latin Lover</t>
  </si>
  <si>
    <t>Kidnap</t>
  </si>
  <si>
    <t>Underworld: Blood Wars</t>
  </si>
  <si>
    <t>The Mountain Between Us</t>
  </si>
  <si>
    <t>Life</t>
  </si>
  <si>
    <t>I, Tonya</t>
  </si>
  <si>
    <t>Molly’s Game</t>
  </si>
  <si>
    <t>The Nut Job 2: Nutty by Nature</t>
  </si>
  <si>
    <t>Rings</t>
  </si>
  <si>
    <t>Logan Lucky</t>
  </si>
  <si>
    <t>Home Again</t>
  </si>
  <si>
    <t>Resident Evil: The Final Chapter</t>
  </si>
  <si>
    <t>The House</t>
  </si>
  <si>
    <t>All the Money in the World</t>
  </si>
  <si>
    <t>Gifted</t>
  </si>
  <si>
    <t>Downsizing</t>
  </si>
  <si>
    <t>The Bye Bye Man</t>
  </si>
  <si>
    <t>Victoria and Abdul</t>
  </si>
  <si>
    <t>Rough Night</t>
  </si>
  <si>
    <t>My Little Pony: The Movie</t>
  </si>
  <si>
    <t>The Disaster Artist</t>
  </si>
  <si>
    <t>Sleepless</t>
  </si>
  <si>
    <t>Diary of a Wimpy Kid: The Long Haul</t>
  </si>
  <si>
    <t>The Circle</t>
  </si>
  <si>
    <t>Baahubali 2: The Conclusion</t>
  </si>
  <si>
    <t>CHiPS</t>
  </si>
  <si>
    <t>Only the Brave</t>
  </si>
  <si>
    <t>Call Me by Your Name</t>
  </si>
  <si>
    <t>mother!</t>
  </si>
  <si>
    <t>Father Figures</t>
  </si>
  <si>
    <t>The Zookeeper’s Wife</t>
  </si>
  <si>
    <t>The Glass Castle</t>
  </si>
  <si>
    <t>Flatliners</t>
  </si>
  <si>
    <t>Detroit</t>
  </si>
  <si>
    <t>The Case for Christ</t>
  </si>
  <si>
    <t>Wish Upon</t>
  </si>
  <si>
    <t>It Comes at Night</t>
  </si>
  <si>
    <t>Born in China</t>
  </si>
  <si>
    <t>Megan Leavey</t>
  </si>
  <si>
    <t>The Founder</t>
  </si>
  <si>
    <t>Battle of the Sexes</t>
  </si>
  <si>
    <t>Before I Fall</t>
  </si>
  <si>
    <t>Roman J. Israel, Esq.</t>
  </si>
  <si>
    <t>Unforgettable</t>
  </si>
  <si>
    <t>The Beguiled</t>
  </si>
  <si>
    <t>The Belko Experiment</t>
  </si>
  <si>
    <t>Marshall</t>
  </si>
  <si>
    <t>Thank You for Your Service</t>
  </si>
  <si>
    <t>Rock Dog</t>
  </si>
  <si>
    <t>The Lost City of Z</t>
  </si>
  <si>
    <t>The Promise</t>
  </si>
  <si>
    <t>A Cure for Wellness</t>
  </si>
  <si>
    <t>The Space Between Us</t>
  </si>
  <si>
    <t>Let There Be Light</t>
  </si>
  <si>
    <t>Gold</t>
  </si>
  <si>
    <t>I Am Not Your Negro</t>
  </si>
  <si>
    <t>Beatriz at Dinner</t>
  </si>
  <si>
    <t>Birth of the Dragon</t>
  </si>
  <si>
    <t>The Snowman</t>
  </si>
  <si>
    <t>Loving Vincent</t>
  </si>
  <si>
    <t>Same Kind of Different as Me</t>
  </si>
  <si>
    <t>Lowriders</t>
  </si>
  <si>
    <t>Maudie</t>
  </si>
  <si>
    <t>Just Getting Started</t>
  </si>
  <si>
    <t>The Florida Project</t>
  </si>
  <si>
    <t>All Saints</t>
  </si>
  <si>
    <t>Suburbicon</t>
  </si>
  <si>
    <t>The Man Who Invented Christmas</t>
  </si>
  <si>
    <t>Paris Can Wait</t>
  </si>
  <si>
    <t>Tiger Zinda Hai</t>
  </si>
  <si>
    <t>The Book of Henry</t>
  </si>
  <si>
    <t>Stronger</t>
  </si>
  <si>
    <t>The Hero</t>
  </si>
  <si>
    <t>Sleight</t>
  </si>
  <si>
    <t>A United Kingdom</t>
  </si>
  <si>
    <t>Friend Request</t>
  </si>
  <si>
    <t>A Monster Calls</t>
  </si>
  <si>
    <t>Table 19</t>
  </si>
  <si>
    <t>Their Finest</t>
  </si>
  <si>
    <t>Phoenix Forgotten</t>
  </si>
  <si>
    <t>An Inconvenient Sequel</t>
  </si>
  <si>
    <t>Til Death Do Us Part</t>
  </si>
  <si>
    <t>Colossal</t>
  </si>
  <si>
    <t>Ingrid Goes West</t>
  </si>
  <si>
    <t>2017 Oscar Shorts</t>
  </si>
  <si>
    <t>KEDi</t>
  </si>
  <si>
    <t>Wolf Warrior 2</t>
  </si>
  <si>
    <t>My Cousin Rachel</t>
  </si>
  <si>
    <t>Mayweather vs. McGregor</t>
  </si>
  <si>
    <t>A Question of Faith</t>
  </si>
  <si>
    <t>Is Genesis History?</t>
  </si>
  <si>
    <t>Hazlo Como Hombre</t>
  </si>
  <si>
    <t>LBJ</t>
  </si>
  <si>
    <t>Tulip Fever</t>
  </si>
  <si>
    <t>T2: Trainspotting</t>
  </si>
  <si>
    <t>Raees</t>
  </si>
  <si>
    <t>The Resurrection of Gavin Stone</t>
  </si>
  <si>
    <t>The Killing of a Sacred Deer</t>
  </si>
  <si>
    <t>Collide</t>
  </si>
  <si>
    <t>Jeepers Creepers 3</t>
  </si>
  <si>
    <t>The Lovers</t>
  </si>
  <si>
    <t>Un Padre No Tan Padre</t>
  </si>
  <si>
    <t>Brad’s Status</t>
  </si>
  <si>
    <t>Good Time</t>
  </si>
  <si>
    <t>Badrinath Ki Dulhania</t>
  </si>
  <si>
    <t>A Quiet Passion</t>
  </si>
  <si>
    <t>The Wall</t>
  </si>
  <si>
    <t>Free Fire</t>
  </si>
  <si>
    <t>The Last Word</t>
  </si>
  <si>
    <t>Goodbye Christopher Robin</t>
  </si>
  <si>
    <t>Jane</t>
  </si>
  <si>
    <t>Menashe</t>
  </si>
  <si>
    <t>Slamma Jamma</t>
  </si>
  <si>
    <t>The Comedian</t>
  </si>
  <si>
    <t>Release Date</t>
  </si>
  <si>
    <t>MPAA</t>
  </si>
  <si>
    <t>2017 Gross</t>
  </si>
  <si>
    <t>Tickets Sold</t>
  </si>
  <si>
    <t>1</t>
  </si>
  <si>
    <t>12/15/2017</t>
  </si>
  <si>
    <t>Walt Disney</t>
  </si>
  <si>
    <t>PG-13</t>
  </si>
  <si>
    <t>2</t>
  </si>
  <si>
    <t>3/17/2017</t>
  </si>
  <si>
    <t>PG</t>
  </si>
  <si>
    <t>3</t>
  </si>
  <si>
    <t>6/2/2017</t>
  </si>
  <si>
    <t>4</t>
  </si>
  <si>
    <t>5/5/2017</t>
  </si>
  <si>
    <t>5</t>
  </si>
  <si>
    <t>7/7/2017</t>
  </si>
  <si>
    <t>6</t>
  </si>
  <si>
    <t>9/8/2017</t>
  </si>
  <si>
    <t>R</t>
  </si>
  <si>
    <t>7</t>
  </si>
  <si>
    <t>11/3/2017</t>
  </si>
  <si>
    <t>8</t>
  </si>
  <si>
    <t>6/30/2017</t>
  </si>
  <si>
    <t>9</t>
  </si>
  <si>
    <t>3/3/2017</t>
  </si>
  <si>
    <t>10</t>
  </si>
  <si>
    <t>4/14/2017</t>
  </si>
  <si>
    <t>11</t>
  </si>
  <si>
    <t>11/17/2017</t>
  </si>
  <si>
    <t>12</t>
  </si>
  <si>
    <t>7/21/2017</t>
  </si>
  <si>
    <t>13</t>
  </si>
  <si>
    <t>11/22/2017</t>
  </si>
  <si>
    <t>14</t>
  </si>
  <si>
    <t>2/10/2017</t>
  </si>
  <si>
    <t>15</t>
  </si>
  <si>
    <t>2/24/2017</t>
  </si>
  <si>
    <t>16</t>
  </si>
  <si>
    <t>3/31/2017</t>
  </si>
  <si>
    <t>17</t>
  </si>
  <si>
    <t>5/26/2017</t>
  </si>
  <si>
    <t>18</t>
  </si>
  <si>
    <t>12/20/2017</t>
  </si>
  <si>
    <t>19</t>
  </si>
  <si>
    <t>3/10/2017</t>
  </si>
  <si>
    <t>20</t>
  </si>
  <si>
    <t>Hidden Figures</t>
  </si>
  <si>
    <t>12/25/2016</t>
  </si>
  <si>
    <t>21</t>
  </si>
  <si>
    <t>6/16/2017</t>
  </si>
  <si>
    <t>G</t>
  </si>
  <si>
    <t>22</t>
  </si>
  <si>
    <t>7/14/2017</t>
  </si>
  <si>
    <t>23</t>
  </si>
  <si>
    <t>1/20/2017</t>
  </si>
  <si>
    <t>24</t>
  </si>
  <si>
    <t>6/21/2017</t>
  </si>
  <si>
    <t>25</t>
  </si>
  <si>
    <t>26</t>
  </si>
  <si>
    <t>La La Land</t>
  </si>
  <si>
    <t>12/9/2016</t>
  </si>
  <si>
    <t>27</t>
  </si>
  <si>
    <t>28</t>
  </si>
  <si>
    <t>29</t>
  </si>
  <si>
    <t>6/28/2017</t>
  </si>
  <si>
    <t>30</t>
  </si>
  <si>
    <t>Rogue One: A Star Wars Story</t>
  </si>
  <si>
    <t>12/16/2016</t>
  </si>
  <si>
    <t>31</t>
  </si>
  <si>
    <t>Sing</t>
  </si>
  <si>
    <t>12/21/2016</t>
  </si>
  <si>
    <t>32</t>
  </si>
  <si>
    <t>8/11/2017</t>
  </si>
  <si>
    <t>33</t>
  </si>
  <si>
    <t>11/10/2017</t>
  </si>
  <si>
    <t>34</t>
  </si>
  <si>
    <t>35</t>
  </si>
  <si>
    <t>9/22/2017</t>
  </si>
  <si>
    <t>36</t>
  </si>
  <si>
    <t>37</t>
  </si>
  <si>
    <t>10/6/2017</t>
  </si>
  <si>
    <t>38</t>
  </si>
  <si>
    <t>7/28/2017</t>
  </si>
  <si>
    <t>39</t>
  </si>
  <si>
    <t>3/24/2017</t>
  </si>
  <si>
    <t>40</t>
  </si>
  <si>
    <t>6/9/2017</t>
  </si>
  <si>
    <t>41</t>
  </si>
  <si>
    <t>8/18/2017</t>
  </si>
  <si>
    <t>42</t>
  </si>
  <si>
    <t>5/19/2017</t>
  </si>
  <si>
    <t>43</t>
  </si>
  <si>
    <t>44</t>
  </si>
  <si>
    <t>11/1/2017</t>
  </si>
  <si>
    <t>STX Entertainment</t>
  </si>
  <si>
    <t>45</t>
  </si>
  <si>
    <t>1/27/2017</t>
  </si>
  <si>
    <t>46</t>
  </si>
  <si>
    <t>12/22/2017</t>
  </si>
  <si>
    <t>47</t>
  </si>
  <si>
    <t>48</t>
  </si>
  <si>
    <t>5/25/2017</t>
  </si>
  <si>
    <t>49</t>
  </si>
  <si>
    <t>50</t>
  </si>
  <si>
    <t>10/13/2017</t>
  </si>
  <si>
    <t>51</t>
  </si>
  <si>
    <t>52</t>
  </si>
  <si>
    <t>53</t>
  </si>
  <si>
    <t>9/29/2017</t>
  </si>
  <si>
    <t>54</t>
  </si>
  <si>
    <t>8/4/2017</t>
  </si>
  <si>
    <t>Western</t>
  </si>
  <si>
    <t>55</t>
  </si>
  <si>
    <t>56</t>
  </si>
  <si>
    <t>10/20/2017</t>
  </si>
  <si>
    <t>57</t>
  </si>
  <si>
    <t>Lion</t>
  </si>
  <si>
    <t>11/25/2016</t>
  </si>
  <si>
    <t>58</t>
  </si>
  <si>
    <t>5/12/2017</t>
  </si>
  <si>
    <t>59</t>
  </si>
  <si>
    <t>2/17/2017</t>
  </si>
  <si>
    <t>60</t>
  </si>
  <si>
    <t>4/7/2017</t>
  </si>
  <si>
    <t>61</t>
  </si>
  <si>
    <t>62</t>
  </si>
  <si>
    <t>63</t>
  </si>
  <si>
    <t>64</t>
  </si>
  <si>
    <t>Passengers</t>
  </si>
  <si>
    <t>65</t>
  </si>
  <si>
    <t>Entertainment Studios Motion Pictures</t>
  </si>
  <si>
    <t>66</t>
  </si>
  <si>
    <t>6/23/2017</t>
  </si>
  <si>
    <t>67</t>
  </si>
  <si>
    <t>68</t>
  </si>
  <si>
    <t>69</t>
  </si>
  <si>
    <t>70</t>
  </si>
  <si>
    <t>71</t>
  </si>
  <si>
    <t>Moana</t>
  </si>
  <si>
    <t>11/23/2016</t>
  </si>
  <si>
    <t>72</t>
  </si>
  <si>
    <t>10/27/2017</t>
  </si>
  <si>
    <t>73</t>
  </si>
  <si>
    <t>9/15/2017</t>
  </si>
  <si>
    <t>74</t>
  </si>
  <si>
    <t>75</t>
  </si>
  <si>
    <t>76</t>
  </si>
  <si>
    <t>77</t>
  </si>
  <si>
    <t>78</t>
  </si>
  <si>
    <t>1/13/2017</t>
  </si>
  <si>
    <t>79</t>
  </si>
  <si>
    <t>80</t>
  </si>
  <si>
    <t>4/28/2017</t>
  </si>
  <si>
    <t>81</t>
  </si>
  <si>
    <t>A24</t>
  </si>
  <si>
    <t>82</t>
  </si>
  <si>
    <t>Patriots Day</t>
  </si>
  <si>
    <t>83</t>
  </si>
  <si>
    <t>Aviron Pictures</t>
  </si>
  <si>
    <t>84</t>
  </si>
  <si>
    <t>1/6/2017</t>
  </si>
  <si>
    <t>85</t>
  </si>
  <si>
    <t>86</t>
  </si>
  <si>
    <t>87</t>
  </si>
  <si>
    <t>Why Him?</t>
  </si>
  <si>
    <t>12/23/2016</t>
  </si>
  <si>
    <t>88</t>
  </si>
  <si>
    <t>Open Road</t>
  </si>
  <si>
    <t>89</t>
  </si>
  <si>
    <t>Fences</t>
  </si>
  <si>
    <t>90</t>
  </si>
  <si>
    <t>2/3/2017</t>
  </si>
  <si>
    <t>91</t>
  </si>
  <si>
    <t>Bleecker Street</t>
  </si>
  <si>
    <t>92</t>
  </si>
  <si>
    <t>93</t>
  </si>
  <si>
    <t>94</t>
  </si>
  <si>
    <t>95</t>
  </si>
  <si>
    <t>96</t>
  </si>
  <si>
    <t>97</t>
  </si>
  <si>
    <t>98</t>
  </si>
  <si>
    <t>99</t>
  </si>
  <si>
    <t>100</t>
  </si>
  <si>
    <t>101</t>
  </si>
  <si>
    <t>Leap!</t>
  </si>
  <si>
    <t>8/25/2017</t>
  </si>
  <si>
    <t>102</t>
  </si>
  <si>
    <t>103</t>
  </si>
  <si>
    <t>104</t>
  </si>
  <si>
    <t>105</t>
  </si>
  <si>
    <t>Manchester-by-the Sea</t>
  </si>
  <si>
    <t>11/18/2016</t>
  </si>
  <si>
    <t>Roadside Attractions</t>
  </si>
  <si>
    <t>106</t>
  </si>
  <si>
    <t>Great India Films</t>
  </si>
  <si>
    <t>Not Rated</t>
  </si>
  <si>
    <t>107</t>
  </si>
  <si>
    <t>108</t>
  </si>
  <si>
    <t>Assassin’s Creed</t>
  </si>
  <si>
    <t>109</t>
  </si>
  <si>
    <t>110</t>
  </si>
  <si>
    <t>111</t>
  </si>
  <si>
    <t>12/1/2017</t>
  </si>
  <si>
    <t>112</t>
  </si>
  <si>
    <t>113</t>
  </si>
  <si>
    <t>114</t>
  </si>
  <si>
    <t>115</t>
  </si>
  <si>
    <t>116</t>
  </si>
  <si>
    <t>117</t>
  </si>
  <si>
    <t>Annapurna Pictures</t>
  </si>
  <si>
    <t>118</t>
  </si>
  <si>
    <t>119</t>
  </si>
  <si>
    <t>Moonlight</t>
  </si>
  <si>
    <t>10/21/2016</t>
  </si>
  <si>
    <t>120</t>
  </si>
  <si>
    <t>Pure Flix Entertainment</t>
  </si>
  <si>
    <t>121</t>
  </si>
  <si>
    <t>Broad Green Pictures</t>
  </si>
  <si>
    <t>122</t>
  </si>
  <si>
    <t>123</t>
  </si>
  <si>
    <t>4/21/2017</t>
  </si>
  <si>
    <t>124</t>
  </si>
  <si>
    <t>125</t>
  </si>
  <si>
    <t>126</t>
  </si>
  <si>
    <t>12/31/2016</t>
  </si>
  <si>
    <t>127</t>
  </si>
  <si>
    <t>12/25/2017</t>
  </si>
  <si>
    <t>128</t>
  </si>
  <si>
    <t>129</t>
  </si>
  <si>
    <t>130</t>
  </si>
  <si>
    <t>Night of the Living Dead</t>
  </si>
  <si>
    <t>10/1/1968</t>
  </si>
  <si>
    <t>Walter Reade Organization</t>
  </si>
  <si>
    <t>131</t>
  </si>
  <si>
    <t>132</t>
  </si>
  <si>
    <t>133</t>
  </si>
  <si>
    <t>Fantastic Beasts and Where to Find Them</t>
  </si>
  <si>
    <t>134</t>
  </si>
  <si>
    <t>135</t>
  </si>
  <si>
    <t>Live by Night</t>
  </si>
  <si>
    <t>136</t>
  </si>
  <si>
    <t>BH Tilt</t>
  </si>
  <si>
    <t>137</t>
  </si>
  <si>
    <t>138</t>
  </si>
  <si>
    <t>139</t>
  </si>
  <si>
    <t>140</t>
  </si>
  <si>
    <t>141</t>
  </si>
  <si>
    <t>Arrival</t>
  </si>
  <si>
    <t>11/11/2016</t>
  </si>
  <si>
    <t>142</t>
  </si>
  <si>
    <t>143</t>
  </si>
  <si>
    <t>144</t>
  </si>
  <si>
    <t>145</t>
  </si>
  <si>
    <t>Jackie</t>
  </si>
  <si>
    <t>12/2/2016</t>
  </si>
  <si>
    <t>146</t>
  </si>
  <si>
    <t>147</t>
  </si>
  <si>
    <t>Atlas Distribution</t>
  </si>
  <si>
    <t>148</t>
  </si>
  <si>
    <t>Magnolia Pictures</t>
  </si>
  <si>
    <t>149</t>
  </si>
  <si>
    <t>150</t>
  </si>
  <si>
    <t>151</t>
  </si>
  <si>
    <t>Silence</t>
  </si>
  <si>
    <t>152</t>
  </si>
  <si>
    <t>Collateral Beauty</t>
  </si>
  <si>
    <t>153</t>
  </si>
  <si>
    <t>154</t>
  </si>
  <si>
    <t>155</t>
  </si>
  <si>
    <t>Good Deed Entertainment</t>
  </si>
  <si>
    <t>156</t>
  </si>
  <si>
    <t>157</t>
  </si>
  <si>
    <t>Sony Pictures Classics</t>
  </si>
  <si>
    <t>158</t>
  </si>
  <si>
    <t>12/8/2017</t>
  </si>
  <si>
    <t>159</t>
  </si>
  <si>
    <t>160</t>
  </si>
  <si>
    <t>161</t>
  </si>
  <si>
    <t>162</t>
  </si>
  <si>
    <t>163</t>
  </si>
  <si>
    <t>20th Century Women</t>
  </si>
  <si>
    <t>164</t>
  </si>
  <si>
    <t>165</t>
  </si>
  <si>
    <t>166</t>
  </si>
  <si>
    <t>Your Name</t>
  </si>
  <si>
    <t>FUNimation</t>
  </si>
  <si>
    <t>167</t>
  </si>
  <si>
    <t>11/24/2017</t>
  </si>
  <si>
    <t>168</t>
  </si>
  <si>
    <t>Yash Raj Films</t>
  </si>
  <si>
    <t>169</t>
  </si>
  <si>
    <t>170</t>
  </si>
  <si>
    <t>171</t>
  </si>
  <si>
    <t>The Orchard</t>
  </si>
  <si>
    <t>172</t>
  </si>
  <si>
    <t>High Top Releasing</t>
  </si>
  <si>
    <t>173</t>
  </si>
  <si>
    <t>174</t>
  </si>
  <si>
    <t>Norman: The Moderate Rise and Tragic Fall of a New York Fixer</t>
  </si>
  <si>
    <t>175</t>
  </si>
  <si>
    <t>176</t>
  </si>
  <si>
    <t>177</t>
  </si>
  <si>
    <t>Office Christmas Party</t>
  </si>
  <si>
    <t>178</t>
  </si>
  <si>
    <t>179</t>
  </si>
  <si>
    <t>180</t>
  </si>
  <si>
    <t>181</t>
  </si>
  <si>
    <t>Trolls</t>
  </si>
  <si>
    <t>11/4/2016</t>
  </si>
  <si>
    <t>182</t>
  </si>
  <si>
    <t>183</t>
  </si>
  <si>
    <t>Novus Content</t>
  </si>
  <si>
    <t>184</t>
  </si>
  <si>
    <t>Neon</t>
  </si>
  <si>
    <t>185</t>
  </si>
  <si>
    <t>Dangal</t>
  </si>
  <si>
    <t>UTV Communications</t>
  </si>
  <si>
    <t>186</t>
  </si>
  <si>
    <t>Close Encounters of the Third Kind</t>
  </si>
  <si>
    <t>11/16/1977</t>
  </si>
  <si>
    <t>Columbia</t>
  </si>
  <si>
    <t>187</t>
  </si>
  <si>
    <t>188</t>
  </si>
  <si>
    <t>ShortsHD</t>
  </si>
  <si>
    <t>Multiple Genres</t>
  </si>
  <si>
    <t>189</t>
  </si>
  <si>
    <t>Oscilloscope Pictures</t>
  </si>
  <si>
    <t>190</t>
  </si>
  <si>
    <t>The H Collective</t>
  </si>
  <si>
    <t>191</t>
  </si>
  <si>
    <t>192</t>
  </si>
  <si>
    <t>8/26/2017</t>
  </si>
  <si>
    <t>Fathom Events</t>
  </si>
  <si>
    <t>Concert/Performance</t>
  </si>
  <si>
    <t>193</t>
  </si>
  <si>
    <t>Hacksaw Ridge</t>
  </si>
  <si>
    <t>194</t>
  </si>
  <si>
    <t>195</t>
  </si>
  <si>
    <t>2/23/2017</t>
  </si>
  <si>
    <t>196</t>
  </si>
  <si>
    <t>9/1/2017</t>
  </si>
  <si>
    <t>197</t>
  </si>
  <si>
    <t>Doctor Strange</t>
  </si>
  <si>
    <t>198</t>
  </si>
  <si>
    <t>Electric Entertainment</t>
  </si>
  <si>
    <t>199</t>
  </si>
  <si>
    <t>200</t>
  </si>
  <si>
    <t>The Salesman</t>
  </si>
  <si>
    <t>Cohen Media Group</t>
  </si>
  <si>
    <t>201</t>
  </si>
  <si>
    <t>202</t>
  </si>
  <si>
    <t>1/25/2017</t>
  </si>
  <si>
    <t>ZeeTV</t>
  </si>
  <si>
    <t>203</t>
  </si>
  <si>
    <t>204</t>
  </si>
  <si>
    <t>205</t>
  </si>
  <si>
    <t>206</t>
  </si>
  <si>
    <t>207</t>
  </si>
  <si>
    <t>9/26/2017</t>
  </si>
  <si>
    <t>208</t>
  </si>
  <si>
    <t>209</t>
  </si>
  <si>
    <t>210</t>
  </si>
  <si>
    <t>211</t>
  </si>
  <si>
    <t>Paterson</t>
  </si>
  <si>
    <t>12/28/2016</t>
  </si>
  <si>
    <t>212</t>
  </si>
  <si>
    <t>213</t>
  </si>
  <si>
    <t>FIP</t>
  </si>
  <si>
    <t>214</t>
  </si>
  <si>
    <t>Everybody Loves Somebody</t>
  </si>
  <si>
    <t>215</t>
  </si>
  <si>
    <t>Music Box Films</t>
  </si>
  <si>
    <t>216</t>
  </si>
  <si>
    <t>217</t>
  </si>
  <si>
    <t>218</t>
  </si>
  <si>
    <t>219</t>
  </si>
  <si>
    <t>220</t>
  </si>
  <si>
    <t>221</t>
  </si>
  <si>
    <t>222</t>
  </si>
  <si>
    <t>Riverrain</t>
  </si>
  <si>
    <t>223</t>
  </si>
  <si>
    <t>224</t>
  </si>
  <si>
    <t>Jolly LLB 2</t>
  </si>
  <si>
    <t>225</t>
  </si>
  <si>
    <t>The Little Hours</t>
  </si>
  <si>
    <t>Gunpowder &amp; Sky</t>
  </si>
  <si>
    <t>226</t>
  </si>
  <si>
    <t>Terminator 2: Judgment Day</t>
  </si>
  <si>
    <t>7/2/1991</t>
  </si>
  <si>
    <t>227</t>
  </si>
  <si>
    <t>A Ghost Story</t>
  </si>
  <si>
    <t>228</t>
  </si>
  <si>
    <t>Professor Marston &amp; The Wonder Women</t>
  </si>
  <si>
    <t>229</t>
  </si>
  <si>
    <t>Youth</t>
  </si>
  <si>
    <t>China Lion Film Distribution</t>
  </si>
  <si>
    <t>230</t>
  </si>
  <si>
    <t>The Stray</t>
  </si>
  <si>
    <t>Purdie Distribution</t>
  </si>
  <si>
    <t>231</t>
  </si>
  <si>
    <t>A Taxi Driver</t>
  </si>
  <si>
    <t>Well Go USA</t>
  </si>
  <si>
    <t>232</t>
  </si>
  <si>
    <t>Abramorama Films</t>
  </si>
  <si>
    <t>233</t>
  </si>
  <si>
    <t>Judwaa 2</t>
  </si>
  <si>
    <t>234</t>
  </si>
  <si>
    <t>Elle</t>
  </si>
  <si>
    <t>235</t>
  </si>
  <si>
    <t>The Wedding Plan</t>
  </si>
  <si>
    <t>236</t>
  </si>
  <si>
    <t>Toni Erdmann</t>
  </si>
  <si>
    <t>237</t>
  </si>
  <si>
    <t>The Dinner</t>
  </si>
  <si>
    <t>238</t>
  </si>
  <si>
    <t>Wonder Wheel</t>
  </si>
  <si>
    <t>Amazon Studios</t>
  </si>
  <si>
    <t>239</t>
  </si>
  <si>
    <t>Personal Shopper</t>
  </si>
  <si>
    <t>IFC Films</t>
  </si>
  <si>
    <t>240</t>
  </si>
  <si>
    <t>My Friend Dahmer</t>
  </si>
  <si>
    <t>FilmRise</t>
  </si>
  <si>
    <t>241</t>
  </si>
  <si>
    <t>Julieta</t>
  </si>
  <si>
    <t>242</t>
  </si>
  <si>
    <t>Jab Harry Met Sejal</t>
  </si>
  <si>
    <t>Red Chillies Entertainment</t>
  </si>
  <si>
    <t>243</t>
  </si>
  <si>
    <t>Churchill</t>
  </si>
  <si>
    <t>244</t>
  </si>
  <si>
    <t>The Sense of an Ending</t>
  </si>
  <si>
    <t>CBS Films</t>
  </si>
  <si>
    <t>245</t>
  </si>
  <si>
    <t>3 Idiotas</t>
  </si>
  <si>
    <t>246</t>
  </si>
  <si>
    <t>The Square</t>
  </si>
  <si>
    <t>247</t>
  </si>
  <si>
    <t>The Women’s Balcony</t>
  </si>
  <si>
    <t>Dada Films</t>
  </si>
  <si>
    <t>248</t>
  </si>
  <si>
    <t>The Trip to Spain</t>
  </si>
  <si>
    <t>249</t>
  </si>
  <si>
    <t>Step</t>
  </si>
  <si>
    <t>250</t>
  </si>
  <si>
    <t>Lady Macbeth</t>
  </si>
  <si>
    <t>251</t>
  </si>
  <si>
    <t>Viceroy’s House</t>
  </si>
  <si>
    <t>252</t>
  </si>
  <si>
    <t>The Battleship Island</t>
  </si>
  <si>
    <t>CJ Entertainment</t>
  </si>
  <si>
    <t>253</t>
  </si>
  <si>
    <t>The Eagle Huntress</t>
  </si>
  <si>
    <t>11/2/2016</t>
  </si>
  <si>
    <t>254</t>
  </si>
  <si>
    <t>Wonderstruck</t>
  </si>
  <si>
    <t>255</t>
  </si>
  <si>
    <t>Columbus</t>
  </si>
  <si>
    <t>Superlative Films</t>
  </si>
  <si>
    <t>256</t>
  </si>
  <si>
    <t>Golmaal Again</t>
  </si>
  <si>
    <t>Reliance Entertainment</t>
  </si>
  <si>
    <t>Recoded Distributor</t>
  </si>
  <si>
    <t>Recoded Genre</t>
  </si>
  <si>
    <t>Count</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</si>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</sst>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applyAlignment="1">
      <alignment horizontal="center"/>
    </xf>
    <xf numFmtId="0" fontId="0" fillId="0" borderId="0" xfId="0" applyAlignment="1">
      <alignment horizontal="right"/>
    </xf>
    <xf numFmtId="0" fontId="1" fillId="0" borderId="0" xfId="0" applyFont="1" applyAlignment="1">
      <alignment horizontal="right"/>
    </xf>
    <xf numFmtId="164" fontId="0" fillId="0" borderId="0" xfId="0" applyNumberFormat="1" applyAlignment="1">
      <alignment horizontal="right"/>
    </xf>
    <xf numFmtId="3" fontId="0" fillId="0" borderId="0" xfId="0" applyNumberFormat="1" applyAlignment="1">
      <alignment horizontal="right"/>
    </xf>
    <xf numFmtId="0" fontId="1" fillId="0" borderId="0" xfId="0" applyFont="1" applyAlignment="1">
      <alignment horizontal="center"/>
    </xf>
    <xf numFmtId="0" fontId="1" fillId="0" borderId="0" xfId="0" applyFont="1"/>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Counts of Distributor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'a1'!$A$2:$A$61</c:f>
              <c:strCache>
                <c:ptCount val="60"/>
                <c:pt idx="0">
                  <c:v>Walt Disney</c:v>
                </c:pt>
                <c:pt idx="1">
                  <c:v>Warner Bros.</c:v>
                </c:pt>
                <c:pt idx="2">
                  <c:v>Sony Pictures</c:v>
                </c:pt>
                <c:pt idx="3">
                  <c:v>Universal</c:v>
                </c:pt>
                <c:pt idx="4">
                  <c:v>20th Century Fox</c:v>
                </c:pt>
                <c:pt idx="5">
                  <c:v>Paramount Pictures</c:v>
                </c:pt>
                <c:pt idx="6">
                  <c:v>Lionsgate</c:v>
                </c:pt>
                <c:pt idx="7">
                  <c:v>STX Entertainment</c:v>
                </c:pt>
                <c:pt idx="8">
                  <c:v>Focus Features</c:v>
                </c:pt>
                <c:pt idx="9">
                  <c:v>Weinstein Co.</c:v>
                </c:pt>
                <c:pt idx="10">
                  <c:v>Entertainment Studios Motion Pictures</c:v>
                </c:pt>
                <c:pt idx="11">
                  <c:v>A24</c:v>
                </c:pt>
                <c:pt idx="12">
                  <c:v>Aviron Pictures</c:v>
                </c:pt>
                <c:pt idx="13">
                  <c:v>Open Road</c:v>
                </c:pt>
                <c:pt idx="14">
                  <c:v>Bleecker Street</c:v>
                </c:pt>
                <c:pt idx="15">
                  <c:v>Fox Searchlight</c:v>
                </c:pt>
                <c:pt idx="16">
                  <c:v>Roadside Attractions</c:v>
                </c:pt>
                <c:pt idx="17">
                  <c:v>Great India Films</c:v>
                </c:pt>
                <c:pt idx="18">
                  <c:v>Annapurna Pictures</c:v>
                </c:pt>
                <c:pt idx="19">
                  <c:v>Pure Flix Entertainment</c:v>
                </c:pt>
                <c:pt idx="20">
                  <c:v>Broad Green Pictures</c:v>
                </c:pt>
                <c:pt idx="21">
                  <c:v>Walter Reade Organization</c:v>
                </c:pt>
                <c:pt idx="22">
                  <c:v>BH Tilt</c:v>
                </c:pt>
                <c:pt idx="23">
                  <c:v>Atlas Distribution</c:v>
                </c:pt>
                <c:pt idx="24">
                  <c:v>Magnolia Pictures</c:v>
                </c:pt>
                <c:pt idx="25">
                  <c:v>Good Deed Entertainment</c:v>
                </c:pt>
                <c:pt idx="26">
                  <c:v>Sony Pictures Classics</c:v>
                </c:pt>
                <c:pt idx="27">
                  <c:v>FUNimation</c:v>
                </c:pt>
                <c:pt idx="28">
                  <c:v>Yash Raj Films</c:v>
                </c:pt>
                <c:pt idx="29">
                  <c:v>The Orchard</c:v>
                </c:pt>
                <c:pt idx="30">
                  <c:v>High Top Releasing</c:v>
                </c:pt>
                <c:pt idx="31">
                  <c:v>Paramount Vantage</c:v>
                </c:pt>
                <c:pt idx="32">
                  <c:v>Novus Content</c:v>
                </c:pt>
                <c:pt idx="33">
                  <c:v>Neon</c:v>
                </c:pt>
                <c:pt idx="34">
                  <c:v>UTV Communications</c:v>
                </c:pt>
                <c:pt idx="35">
                  <c:v>Columbia</c:v>
                </c:pt>
                <c:pt idx="36">
                  <c:v>ShortsHD</c:v>
                </c:pt>
                <c:pt idx="37">
                  <c:v>Oscilloscope Pictures</c:v>
                </c:pt>
                <c:pt idx="38">
                  <c:v>The H Collective</c:v>
                </c:pt>
                <c:pt idx="39">
                  <c:v>Fathom Events</c:v>
                </c:pt>
                <c:pt idx="40">
                  <c:v>Electric Entertainment</c:v>
                </c:pt>
                <c:pt idx="41">
                  <c:v>Cohen Media Group</c:v>
                </c:pt>
                <c:pt idx="42">
                  <c:v>ZeeTV</c:v>
                </c:pt>
                <c:pt idx="43">
                  <c:v>FIP</c:v>
                </c:pt>
                <c:pt idx="44">
                  <c:v>Music Box Films</c:v>
                </c:pt>
                <c:pt idx="45">
                  <c:v>Riverrain</c:v>
                </c:pt>
                <c:pt idx="46">
                  <c:v>Gunpowder &amp; Sky</c:v>
                </c:pt>
                <c:pt idx="47">
                  <c:v>China Lion Film Distribution</c:v>
                </c:pt>
                <c:pt idx="48">
                  <c:v>Purdie Distribution</c:v>
                </c:pt>
                <c:pt idx="49">
                  <c:v>Well Go USA</c:v>
                </c:pt>
                <c:pt idx="50">
                  <c:v>Abramorama Films</c:v>
                </c:pt>
                <c:pt idx="51">
                  <c:v>Amazon Studios</c:v>
                </c:pt>
                <c:pt idx="52">
                  <c:v>IFC Films</c:v>
                </c:pt>
                <c:pt idx="53">
                  <c:v>FilmRise</c:v>
                </c:pt>
                <c:pt idx="54">
                  <c:v>Red Chillies Entertainment</c:v>
                </c:pt>
                <c:pt idx="55">
                  <c:v>CBS Films</c:v>
                </c:pt>
                <c:pt idx="56">
                  <c:v>Dada Films</c:v>
                </c:pt>
                <c:pt idx="57">
                  <c:v>CJ Entertainment</c:v>
                </c:pt>
                <c:pt idx="58">
                  <c:v>Superlative Films</c:v>
                </c:pt>
                <c:pt idx="59">
                  <c:v>Reliance Entertainment</c:v>
                </c:pt>
              </c:strCache>
            </c:strRef>
          </c:cat>
          <c:val>
            <c:numRef>
              <c:f>'a1'!$B$2:$B$61</c:f>
              <c:numCache>
                <c:formatCode>General</c:formatCode>
                <c:ptCount val="60"/>
                <c:pt idx="0">
                  <c:v>11</c:v>
                </c:pt>
                <c:pt idx="1">
                  <c:v>21</c:v>
                </c:pt>
                <c:pt idx="2">
                  <c:v>19</c:v>
                </c:pt>
                <c:pt idx="3">
                  <c:v>15</c:v>
                </c:pt>
                <c:pt idx="4">
                  <c:v>18</c:v>
                </c:pt>
                <c:pt idx="5">
                  <c:v>14</c:v>
                </c:pt>
                <c:pt idx="6">
                  <c:v>21</c:v>
                </c:pt>
                <c:pt idx="7">
                  <c:v>8</c:v>
                </c:pt>
                <c:pt idx="8">
                  <c:v>7</c:v>
                </c:pt>
                <c:pt idx="9">
                  <c:v>6</c:v>
                </c:pt>
                <c:pt idx="10">
                  <c:v>3</c:v>
                </c:pt>
                <c:pt idx="11">
                  <c:v>12</c:v>
                </c:pt>
                <c:pt idx="12">
                  <c:v>1</c:v>
                </c:pt>
                <c:pt idx="13">
                  <c:v>7</c:v>
                </c:pt>
                <c:pt idx="14">
                  <c:v>6</c:v>
                </c:pt>
                <c:pt idx="15">
                  <c:v>10</c:v>
                </c:pt>
                <c:pt idx="16">
                  <c:v>7</c:v>
                </c:pt>
                <c:pt idx="17">
                  <c:v>1</c:v>
                </c:pt>
                <c:pt idx="18">
                  <c:v>3</c:v>
                </c:pt>
                <c:pt idx="19">
                  <c:v>3</c:v>
                </c:pt>
                <c:pt idx="20">
                  <c:v>2</c:v>
                </c:pt>
                <c:pt idx="21">
                  <c:v>1</c:v>
                </c:pt>
                <c:pt idx="22">
                  <c:v>3</c:v>
                </c:pt>
                <c:pt idx="23">
                  <c:v>1</c:v>
                </c:pt>
                <c:pt idx="24">
                  <c:v>2</c:v>
                </c:pt>
                <c:pt idx="25">
                  <c:v>1</c:v>
                </c:pt>
                <c:pt idx="26">
                  <c:v>9</c:v>
                </c:pt>
                <c:pt idx="27">
                  <c:v>1</c:v>
                </c:pt>
                <c:pt idx="28">
                  <c:v>1</c:v>
                </c:pt>
                <c:pt idx="29">
                  <c:v>2</c:v>
                </c:pt>
                <c:pt idx="30">
                  <c:v>2</c:v>
                </c:pt>
                <c:pt idx="31">
                  <c:v>1</c:v>
                </c:pt>
                <c:pt idx="32">
                  <c:v>1</c:v>
                </c:pt>
                <c:pt idx="33">
                  <c:v>3</c:v>
                </c:pt>
                <c:pt idx="34">
                  <c:v>1</c:v>
                </c:pt>
                <c:pt idx="35">
                  <c:v>1</c:v>
                </c:pt>
                <c:pt idx="36">
                  <c:v>1</c:v>
                </c:pt>
                <c:pt idx="37">
                  <c:v>1</c:v>
                </c:pt>
                <c:pt idx="38">
                  <c:v>1</c:v>
                </c:pt>
                <c:pt idx="39">
                  <c:v>3</c:v>
                </c:pt>
                <c:pt idx="40">
                  <c:v>1</c:v>
                </c:pt>
                <c:pt idx="41">
                  <c:v>2</c:v>
                </c:pt>
                <c:pt idx="42">
                  <c:v>1</c:v>
                </c:pt>
                <c:pt idx="43">
                  <c:v>3</c:v>
                </c:pt>
                <c:pt idx="44">
                  <c:v>1</c:v>
                </c:pt>
                <c:pt idx="45">
                  <c:v>1</c:v>
                </c:pt>
                <c:pt idx="46">
                  <c:v>1</c:v>
                </c:pt>
                <c:pt idx="47">
                  <c:v>1</c:v>
                </c:pt>
                <c:pt idx="48">
                  <c:v>1</c:v>
                </c:pt>
                <c:pt idx="49">
                  <c:v>1</c:v>
                </c:pt>
                <c:pt idx="50">
                  <c:v>1</c:v>
                </c:pt>
                <c:pt idx="51">
                  <c:v>1</c:v>
                </c:pt>
                <c:pt idx="52">
                  <c:v>3</c:v>
                </c:pt>
                <c:pt idx="53">
                  <c:v>1</c:v>
                </c:pt>
                <c:pt idx="54">
                  <c:v>1</c:v>
                </c:pt>
                <c:pt idx="55">
                  <c:v>1</c:v>
                </c:pt>
                <c:pt idx="56">
                  <c:v>1</c:v>
                </c:pt>
                <c:pt idx="57">
                  <c:v>1</c:v>
                </c:pt>
                <c:pt idx="58">
                  <c:v>1</c:v>
                </c:pt>
                <c:pt idx="59">
                  <c:v>1</c:v>
                </c:pt>
              </c:numCache>
            </c:numRef>
          </c:val>
          <c:extLst>
            <c:ext xmlns:c16="http://schemas.microsoft.com/office/drawing/2014/chart" uri="{C3380CC4-5D6E-409C-BE32-E72D297353CC}">
              <c16:uniqueId val="{00000000-4254-4503-9FD3-4C454067DF17}"/>
            </c:ext>
          </c:extLst>
        </c:ser>
        <c:dLbls>
          <c:showLegendKey val="0"/>
          <c:showVal val="0"/>
          <c:showCatName val="0"/>
          <c:showSerName val="0"/>
          <c:showPercent val="0"/>
          <c:showBubbleSize val="0"/>
        </c:dLbls>
        <c:gapWidth val="219"/>
        <c:overlap val="-27"/>
        <c:axId val="657572024"/>
        <c:axId val="657572352"/>
      </c:barChart>
      <c:catAx>
        <c:axId val="657572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7572352"/>
        <c:crosses val="autoZero"/>
        <c:auto val="1"/>
        <c:lblAlgn val="ctr"/>
        <c:lblOffset val="100"/>
        <c:noMultiLvlLbl val="0"/>
      </c:catAx>
      <c:valAx>
        <c:axId val="6575723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75720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Counts of Genre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'a2'!$B$1</c:f>
              <c:strCache>
                <c:ptCount val="1"/>
                <c:pt idx="0">
                  <c:v>Count</c:v>
                </c:pt>
              </c:strCache>
            </c:strRef>
          </c:tx>
          <c:spPr>
            <a:solidFill>
              <a:schemeClr val="accent1"/>
            </a:solidFill>
            <a:ln>
              <a:noFill/>
            </a:ln>
            <a:effectLst/>
          </c:spPr>
          <c:invertIfNegative val="0"/>
          <c:cat>
            <c:strRef>
              <c:f>'a2'!$A$2:$A$14</c:f>
              <c:strCache>
                <c:ptCount val="13"/>
                <c:pt idx="0">
                  <c:v>Adventure</c:v>
                </c:pt>
                <c:pt idx="1">
                  <c:v>Musical</c:v>
                </c:pt>
                <c:pt idx="2">
                  <c:v>Action</c:v>
                </c:pt>
                <c:pt idx="3">
                  <c:v>Horror</c:v>
                </c:pt>
                <c:pt idx="4">
                  <c:v>Drama</c:v>
                </c:pt>
                <c:pt idx="5">
                  <c:v>Comedy</c:v>
                </c:pt>
                <c:pt idx="6">
                  <c:v>Thriller/Suspense</c:v>
                </c:pt>
                <c:pt idx="7">
                  <c:v>Western</c:v>
                </c:pt>
                <c:pt idx="8">
                  <c:v>Romantic Comedy</c:v>
                </c:pt>
                <c:pt idx="9">
                  <c:v>Black Comedy</c:v>
                </c:pt>
                <c:pt idx="10">
                  <c:v>Documentary</c:v>
                </c:pt>
                <c:pt idx="11">
                  <c:v>Multiple Genres</c:v>
                </c:pt>
                <c:pt idx="12">
                  <c:v>Concert/Performance</c:v>
                </c:pt>
              </c:strCache>
            </c:strRef>
          </c:cat>
          <c:val>
            <c:numRef>
              <c:f>'a2'!$B$2:$B$14</c:f>
              <c:numCache>
                <c:formatCode>General</c:formatCode>
                <c:ptCount val="13"/>
                <c:pt idx="0">
                  <c:v>30</c:v>
                </c:pt>
                <c:pt idx="1">
                  <c:v>6</c:v>
                </c:pt>
                <c:pt idx="2">
                  <c:v>36</c:v>
                </c:pt>
                <c:pt idx="3">
                  <c:v>14</c:v>
                </c:pt>
                <c:pt idx="4">
                  <c:v>87</c:v>
                </c:pt>
                <c:pt idx="5">
                  <c:v>30</c:v>
                </c:pt>
                <c:pt idx="6">
                  <c:v>26</c:v>
                </c:pt>
                <c:pt idx="7">
                  <c:v>2</c:v>
                </c:pt>
                <c:pt idx="8">
                  <c:v>7</c:v>
                </c:pt>
                <c:pt idx="9">
                  <c:v>7</c:v>
                </c:pt>
                <c:pt idx="10">
                  <c:v>8</c:v>
                </c:pt>
                <c:pt idx="11">
                  <c:v>2</c:v>
                </c:pt>
                <c:pt idx="12">
                  <c:v>1</c:v>
                </c:pt>
              </c:numCache>
            </c:numRef>
          </c:val>
          <c:extLst>
            <c:ext xmlns:c16="http://schemas.microsoft.com/office/drawing/2014/chart" uri="{C3380CC4-5D6E-409C-BE32-E72D297353CC}">
              <c16:uniqueId val="{00000000-3D3A-49A3-B6FD-FB182118A2C9}"/>
            </c:ext>
          </c:extLst>
        </c:ser>
        <c:dLbls>
          <c:showLegendKey val="0"/>
          <c:showVal val="0"/>
          <c:showCatName val="0"/>
          <c:showSerName val="0"/>
          <c:showPercent val="0"/>
          <c:showBubbleSize val="0"/>
        </c:dLbls>
        <c:gapWidth val="219"/>
        <c:overlap val="-27"/>
        <c:axId val="1266870792"/>
        <c:axId val="1266872104"/>
      </c:barChart>
      <c:catAx>
        <c:axId val="1266870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72104"/>
        <c:crosses val="autoZero"/>
        <c:auto val="1"/>
        <c:lblAlgn val="ctr"/>
        <c:lblOffset val="100"/>
        <c:noMultiLvlLbl val="0"/>
      </c:catAx>
      <c:valAx>
        <c:axId val="1266872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70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 of Recoded Distributor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'b1'!$B$1</c:f>
              <c:strCache>
                <c:ptCount val="1"/>
                <c:pt idx="0">
                  <c:v>Count</c:v>
                </c:pt>
              </c:strCache>
            </c:strRef>
          </c:tx>
          <c:spPr>
            <a:solidFill>
              <a:schemeClr val="accent1"/>
            </a:solidFill>
            <a:ln>
              <a:noFill/>
            </a:ln>
            <a:effectLst/>
          </c:spPr>
          <c:invertIfNegative val="0"/>
          <c:cat>
            <c:strRef>
              <c:f>'b1'!$A$2:$A$10</c:f>
              <c:strCache>
                <c:ptCount val="9"/>
                <c:pt idx="0">
                  <c:v>Walt Disney</c:v>
                </c:pt>
                <c:pt idx="1">
                  <c:v>Warner Bros.</c:v>
                </c:pt>
                <c:pt idx="2">
                  <c:v>Sony Pictures</c:v>
                </c:pt>
                <c:pt idx="3">
                  <c:v>Universal</c:v>
                </c:pt>
                <c:pt idx="4">
                  <c:v>20th Century Fox</c:v>
                </c:pt>
                <c:pt idx="5">
                  <c:v>Paramount Pictures</c:v>
                </c:pt>
                <c:pt idx="6">
                  <c:v>Lionsgate</c:v>
                </c:pt>
                <c:pt idx="7">
                  <c:v>Other</c:v>
                </c:pt>
                <c:pt idx="8">
                  <c:v>A24</c:v>
                </c:pt>
              </c:strCache>
            </c:strRef>
          </c:cat>
          <c:val>
            <c:numRef>
              <c:f>'b1'!$B$2:$B$10</c:f>
              <c:numCache>
                <c:formatCode>General</c:formatCode>
                <c:ptCount val="9"/>
                <c:pt idx="0">
                  <c:v>11</c:v>
                </c:pt>
                <c:pt idx="1">
                  <c:v>21</c:v>
                </c:pt>
                <c:pt idx="2">
                  <c:v>19</c:v>
                </c:pt>
                <c:pt idx="3">
                  <c:v>15</c:v>
                </c:pt>
                <c:pt idx="4">
                  <c:v>18</c:v>
                </c:pt>
                <c:pt idx="5">
                  <c:v>14</c:v>
                </c:pt>
                <c:pt idx="6">
                  <c:v>21</c:v>
                </c:pt>
                <c:pt idx="7">
                  <c:v>125</c:v>
                </c:pt>
                <c:pt idx="8">
                  <c:v>12</c:v>
                </c:pt>
              </c:numCache>
            </c:numRef>
          </c:val>
          <c:extLst>
            <c:ext xmlns:c16="http://schemas.microsoft.com/office/drawing/2014/chart" uri="{C3380CC4-5D6E-409C-BE32-E72D297353CC}">
              <c16:uniqueId val="{00000000-DD2C-49A3-929C-0B9111B72A81}"/>
            </c:ext>
          </c:extLst>
        </c:ser>
        <c:dLbls>
          <c:showLegendKey val="0"/>
          <c:showVal val="0"/>
          <c:showCatName val="0"/>
          <c:showSerName val="0"/>
          <c:showPercent val="0"/>
          <c:showBubbleSize val="0"/>
        </c:dLbls>
        <c:gapWidth val="219"/>
        <c:overlap val="-27"/>
        <c:axId val="1266875712"/>
        <c:axId val="1266873744"/>
      </c:barChart>
      <c:catAx>
        <c:axId val="1266875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73744"/>
        <c:crosses val="autoZero"/>
        <c:auto val="1"/>
        <c:lblAlgn val="ctr"/>
        <c:lblOffset val="100"/>
        <c:noMultiLvlLbl val="0"/>
      </c:catAx>
      <c:valAx>
        <c:axId val="12668737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757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Counts of Recoded Genre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'b2'!$B$1</c:f>
              <c:strCache>
                <c:ptCount val="1"/>
                <c:pt idx="0">
                  <c:v>Count</c:v>
                </c:pt>
              </c:strCache>
            </c:strRef>
          </c:tx>
          <c:spPr>
            <a:solidFill>
              <a:schemeClr val="accent1"/>
            </a:solidFill>
            <a:ln>
              <a:noFill/>
            </a:ln>
            <a:effectLst/>
          </c:spPr>
          <c:invertIfNegative val="0"/>
          <c:cat>
            <c:strRef>
              <c:f>'b2'!$A$2:$A$8</c:f>
              <c:strCache>
                <c:ptCount val="7"/>
                <c:pt idx="0">
                  <c:v>Adventure</c:v>
                </c:pt>
                <c:pt idx="1">
                  <c:v>Other</c:v>
                </c:pt>
                <c:pt idx="2">
                  <c:v>Action</c:v>
                </c:pt>
                <c:pt idx="3">
                  <c:v>Horror</c:v>
                </c:pt>
                <c:pt idx="4">
                  <c:v>Drama</c:v>
                </c:pt>
                <c:pt idx="5">
                  <c:v>Comedy</c:v>
                </c:pt>
                <c:pt idx="6">
                  <c:v>Thriller/Suspense</c:v>
                </c:pt>
              </c:strCache>
            </c:strRef>
          </c:cat>
          <c:val>
            <c:numRef>
              <c:f>'b2'!$B$2:$B$8</c:f>
              <c:numCache>
                <c:formatCode>General</c:formatCode>
                <c:ptCount val="7"/>
                <c:pt idx="0">
                  <c:v>30</c:v>
                </c:pt>
                <c:pt idx="1">
                  <c:v>33</c:v>
                </c:pt>
                <c:pt idx="2">
                  <c:v>36</c:v>
                </c:pt>
                <c:pt idx="3">
                  <c:v>14</c:v>
                </c:pt>
                <c:pt idx="4">
                  <c:v>87</c:v>
                </c:pt>
                <c:pt idx="5">
                  <c:v>30</c:v>
                </c:pt>
                <c:pt idx="6">
                  <c:v>26</c:v>
                </c:pt>
              </c:numCache>
            </c:numRef>
          </c:val>
          <c:extLst>
            <c:ext xmlns:c16="http://schemas.microsoft.com/office/drawing/2014/chart" uri="{C3380CC4-5D6E-409C-BE32-E72D297353CC}">
              <c16:uniqueId val="{00000000-E205-4DA0-B2FB-182E9EF00EE0}"/>
            </c:ext>
          </c:extLst>
        </c:ser>
        <c:dLbls>
          <c:showLegendKey val="0"/>
          <c:showVal val="0"/>
          <c:showCatName val="0"/>
          <c:showSerName val="0"/>
          <c:showPercent val="0"/>
          <c:showBubbleSize val="0"/>
        </c:dLbls>
        <c:gapWidth val="219"/>
        <c:overlap val="-27"/>
        <c:axId val="1266882928"/>
        <c:axId val="1266881944"/>
      </c:barChart>
      <c:catAx>
        <c:axId val="1266882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81944"/>
        <c:crosses val="autoZero"/>
        <c:auto val="1"/>
        <c:lblAlgn val="ctr"/>
        <c:lblOffset val="100"/>
        <c:noMultiLvlLbl val="0"/>
      </c:catAx>
      <c:valAx>
        <c:axId val="1266881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66882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266701</xdr:colOff>
      <xdr:row>1</xdr:row>
      <xdr:rowOff>104775</xdr:rowOff>
    </xdr:from>
    <xdr:to>
      <xdr:col>8</xdr:col>
      <xdr:colOff>447675</xdr:colOff>
      <xdr:row>17</xdr:row>
      <xdr:rowOff>171450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66701" y="295275"/>
          <a:ext cx="5057774" cy="31146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https://www.the-numbers.com/market/2017/top-grossing-movies</a:t>
          </a:r>
        </a:p>
        <a:p>
          <a:endParaRPr lang="en-US" sz="1100"/>
        </a:p>
        <a:p>
          <a:r>
            <a:rPr lang="en-US" sz="1100"/>
            <a:t>This data set includes only those movies with</a:t>
          </a:r>
          <a:r>
            <a:rPr lang="en-US" sz="1100" baseline="0"/>
            <a:t> a 2017 Gross of at least $1 million.</a:t>
          </a:r>
          <a:endParaRPr lang="en-US" sz="1100"/>
        </a:p>
        <a:p>
          <a:endParaRPr lang="en-US" sz="1100" baseline="0"/>
        </a:p>
        <a:p>
          <a:r>
            <a:rPr lang="en-US" sz="1100" baseline="0"/>
            <a:t>From their website:</a:t>
          </a:r>
        </a:p>
        <a:p>
          <a:endParaRPr lang="en-US" sz="1100" baseline="0"/>
        </a:p>
        <a:p>
          <a:r>
            <a:rPr lang="en-US"/>
            <a:t>This chart ranks movies by the amount they earned during 2017. It includes movies released in previous years that earned money during 2017. For example, a movie released over Thanksgiving in 2016 will most likely earn money in 2016 and 2017. Click on the individual movie to see its total gross over all the years in which it played. </a:t>
          </a:r>
        </a:p>
        <a:p>
          <a:endParaRPr lang="en-US"/>
        </a:p>
        <a:p>
          <a:r>
            <a:rPr lang="en-US"/>
            <a:t>Each box office year ends on the first Sunday of the following year. The next year starts the following day (Monday). For example, the "2004 box office year" ended on Sunday, January 2, 2005.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8</xdr:row>
      <xdr:rowOff>0</xdr:rowOff>
    </xdr:from>
    <xdr:to>
      <xdr:col>3</xdr:col>
      <xdr:colOff>2047875</xdr:colOff>
      <xdr:row>15</xdr:row>
      <xdr:rowOff>180975</xdr:rowOff>
    </xdr:to>
    <xdr:sp macro="" textlink="">
      <xdr:nvSpPr>
        <xdr:cNvPr id="2" name="TextBox 1">
          <a:extLst>
            <a:ext uri="{FF2B5EF4-FFF2-40B4-BE49-F238E27FC236}">
              <a16:creationId xmlns:a16="http://schemas.microsoft.com/office/drawing/2014/main" id="{BB18E3A7-06E0-4236-BBCB-42848E321165}"/>
            </a:ext>
          </a:extLst>
        </xdr:cNvPr>
        <xdr:cNvSpPr txBox="1"/>
      </xdr:nvSpPr>
      <xdr:spPr>
        <a:xfrm>
          <a:off x="4543425" y="1524000"/>
          <a:ext cx="3590925" cy="15144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See the recoding formulas in columns E and G.</a:t>
          </a:r>
        </a:p>
        <a:p>
          <a:endParaRPr lang="en-US" sz="1100"/>
        </a:p>
        <a:p>
          <a:r>
            <a:rPr lang="en-US" sz="1100"/>
            <a:t>For each of the following sheets, I copied the values in the appropriate column to the</a:t>
          </a:r>
          <a:r>
            <a:rPr lang="en-US" sz="1100" baseline="0"/>
            <a:t> new sheet, selected all values, and clicked Remove Duplicates from the Data ribbon. Then I used a COUNTIF formula to get the counts and created the chart from these counts.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609599</xdr:colOff>
      <xdr:row>1</xdr:row>
      <xdr:rowOff>0</xdr:rowOff>
    </xdr:from>
    <xdr:to>
      <xdr:col>22</xdr:col>
      <xdr:colOff>533400</xdr:colOff>
      <xdr:row>15</xdr:row>
      <xdr:rowOff>76200</xdr:rowOff>
    </xdr:to>
    <xdr:graphicFrame macro="">
      <xdr:nvGraphicFramePr>
        <xdr:cNvPr id="3" name="Chart 2">
          <a:extLst>
            <a:ext uri="{FF2B5EF4-FFF2-40B4-BE49-F238E27FC236}">
              <a16:creationId xmlns:a16="http://schemas.microsoft.com/office/drawing/2014/main" id="{744B728F-FDBC-4DDF-965E-9582E51939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0</xdr:rowOff>
    </xdr:from>
    <xdr:to>
      <xdr:col>10</xdr:col>
      <xdr:colOff>304800</xdr:colOff>
      <xdr:row>15</xdr:row>
      <xdr:rowOff>76200</xdr:rowOff>
    </xdr:to>
    <xdr:graphicFrame macro="">
      <xdr:nvGraphicFramePr>
        <xdr:cNvPr id="2" name="Chart 1">
          <a:extLst>
            <a:ext uri="{FF2B5EF4-FFF2-40B4-BE49-F238E27FC236}">
              <a16:creationId xmlns:a16="http://schemas.microsoft.com/office/drawing/2014/main" id="{AF5F1A58-8720-4C76-84ED-BE7E0821E3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1</xdr:row>
      <xdr:rowOff>4762</xdr:rowOff>
    </xdr:from>
    <xdr:to>
      <xdr:col>10</xdr:col>
      <xdr:colOff>304800</xdr:colOff>
      <xdr:row>15</xdr:row>
      <xdr:rowOff>80962</xdr:rowOff>
    </xdr:to>
    <xdr:graphicFrame macro="">
      <xdr:nvGraphicFramePr>
        <xdr:cNvPr id="2" name="Chart 1">
          <a:extLst>
            <a:ext uri="{FF2B5EF4-FFF2-40B4-BE49-F238E27FC236}">
              <a16:creationId xmlns:a16="http://schemas.microsoft.com/office/drawing/2014/main" id="{A6513589-B63B-4A8B-BA7A-3F6C982F9C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1</xdr:row>
      <xdr:rowOff>4762</xdr:rowOff>
    </xdr:from>
    <xdr:to>
      <xdr:col>10</xdr:col>
      <xdr:colOff>304800</xdr:colOff>
      <xdr:row>15</xdr:row>
      <xdr:rowOff>80962</xdr:rowOff>
    </xdr:to>
    <xdr:graphicFrame macro="">
      <xdr:nvGraphicFramePr>
        <xdr:cNvPr id="2" name="Chart 1">
          <a:extLst>
            <a:ext uri="{FF2B5EF4-FFF2-40B4-BE49-F238E27FC236}">
              <a16:creationId xmlns:a16="http://schemas.microsoft.com/office/drawing/2014/main" id="{9D5CAA19-85F5-4E65-966C-0EB641A946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
  <sheetViews>
    <sheetView showGridLines="0" showRowColHeaders="0" workbookViewId="0"/>
  </sheetViews>
  <sheetFormatPr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EE1C1-9CFA-4CA4-B8AB-493BC7526E45}">
  <sheetPr codeName="Sheet2"/>
  <dimension ref="A1:J257"/>
  <sheetViews>
    <sheetView tabSelected="1" workbookViewId="0"/>
  </sheetViews>
  <sheetFormatPr defaultRowHeight="15" x14ac:dyDescent="0.25"/>
  <cols>
    <col min="1" max="1" width="10.5703125" style="1" customWidth="1"/>
    <col min="2" max="2" width="57.5703125" bestFit="1" customWidth="1"/>
    <col min="3" max="3" width="23.140625" bestFit="1" customWidth="1"/>
    <col min="4" max="4" width="36.140625" bestFit="1" customWidth="1"/>
    <col min="5" max="5" width="36.140625" customWidth="1"/>
    <col min="6" max="6" width="20.42578125" bestFit="1" customWidth="1"/>
    <col min="7" max="7" width="20.42578125" customWidth="1"/>
    <col min="8" max="8" width="9.85546875" bestFit="1" customWidth="1"/>
    <col min="9" max="9" width="16.42578125" style="2" bestFit="1" customWidth="1"/>
    <col min="10" max="10" width="13.7109375" style="2" bestFit="1" customWidth="1"/>
  </cols>
  <sheetData>
    <row r="1" spans="1:10" s="7" customFormat="1" x14ac:dyDescent="0.25">
      <c r="A1" s="6" t="s">
        <v>23</v>
      </c>
      <c r="B1" s="7" t="s">
        <v>22</v>
      </c>
      <c r="C1" s="7" t="s">
        <v>215</v>
      </c>
      <c r="D1" s="7" t="s">
        <v>21</v>
      </c>
      <c r="E1" s="7" t="s">
        <v>678</v>
      </c>
      <c r="F1" s="7" t="s">
        <v>20</v>
      </c>
      <c r="G1" s="7" t="s">
        <v>679</v>
      </c>
      <c r="H1" s="7" t="s">
        <v>216</v>
      </c>
      <c r="I1" s="3" t="s">
        <v>217</v>
      </c>
      <c r="J1" s="3" t="s">
        <v>218</v>
      </c>
    </row>
    <row r="2" spans="1:10" x14ac:dyDescent="0.25">
      <c r="A2" s="1" t="s">
        <v>219</v>
      </c>
      <c r="B2" t="s">
        <v>24</v>
      </c>
      <c r="C2" t="s">
        <v>220</v>
      </c>
      <c r="D2" t="s">
        <v>221</v>
      </c>
      <c r="E2" t="str">
        <f>IF(COUNTIF($D$2:$D$257,D2)&lt;=10,"Other",D2)</f>
        <v>Walt Disney</v>
      </c>
      <c r="F2" t="s">
        <v>0</v>
      </c>
      <c r="G2" t="str">
        <f>IF(COUNTIF($F$2:$F$257,F2)&lt;=10,"Other",F2)</f>
        <v>Adventure</v>
      </c>
      <c r="H2" t="s">
        <v>222</v>
      </c>
      <c r="I2" s="4">
        <v>517218368</v>
      </c>
      <c r="J2" s="5">
        <v>57660910</v>
      </c>
    </row>
    <row r="3" spans="1:10" x14ac:dyDescent="0.25">
      <c r="A3" s="1" t="s">
        <v>223</v>
      </c>
      <c r="B3" t="s">
        <v>25</v>
      </c>
      <c r="C3" t="s">
        <v>224</v>
      </c>
      <c r="D3" t="s">
        <v>221</v>
      </c>
      <c r="E3" t="str">
        <f t="shared" ref="E3:E66" si="0">IF(COUNTIF($D$2:$D$257,D3)&lt;=10,"Other",D3)</f>
        <v>Walt Disney</v>
      </c>
      <c r="F3" t="s">
        <v>19</v>
      </c>
      <c r="G3" t="str">
        <f t="shared" ref="G3:G66" si="1">IF(COUNTIF($F$2:$F$257,F3)&lt;=10,"Other",F3)</f>
        <v>Other</v>
      </c>
      <c r="H3" t="s">
        <v>225</v>
      </c>
      <c r="I3" s="4">
        <v>504014165</v>
      </c>
      <c r="J3" s="5">
        <v>56188870</v>
      </c>
    </row>
    <row r="4" spans="1:10" x14ac:dyDescent="0.25">
      <c r="A4" s="1" t="s">
        <v>226</v>
      </c>
      <c r="B4" t="s">
        <v>26</v>
      </c>
      <c r="C4" t="s">
        <v>227</v>
      </c>
      <c r="D4" t="s">
        <v>10</v>
      </c>
      <c r="E4" t="str">
        <f t="shared" si="0"/>
        <v>Warner Bros.</v>
      </c>
      <c r="F4" t="s">
        <v>8</v>
      </c>
      <c r="G4" t="str">
        <f t="shared" si="1"/>
        <v>Action</v>
      </c>
      <c r="H4" t="s">
        <v>222</v>
      </c>
      <c r="I4" s="4">
        <v>412563408</v>
      </c>
      <c r="J4" s="5">
        <v>45993691</v>
      </c>
    </row>
    <row r="5" spans="1:10" x14ac:dyDescent="0.25">
      <c r="A5" s="1" t="s">
        <v>228</v>
      </c>
      <c r="B5" t="s">
        <v>28</v>
      </c>
      <c r="C5" t="s">
        <v>229</v>
      </c>
      <c r="D5" t="s">
        <v>221</v>
      </c>
      <c r="E5" t="str">
        <f t="shared" si="0"/>
        <v>Walt Disney</v>
      </c>
      <c r="F5" t="s">
        <v>8</v>
      </c>
      <c r="G5" t="str">
        <f t="shared" si="1"/>
        <v>Action</v>
      </c>
      <c r="H5" t="s">
        <v>222</v>
      </c>
      <c r="I5" s="4">
        <v>389813101</v>
      </c>
      <c r="J5" s="5">
        <v>43457424</v>
      </c>
    </row>
    <row r="6" spans="1:10" x14ac:dyDescent="0.25">
      <c r="A6" s="1" t="s">
        <v>230</v>
      </c>
      <c r="B6" t="s">
        <v>29</v>
      </c>
      <c r="C6" t="s">
        <v>231</v>
      </c>
      <c r="D6" t="s">
        <v>1</v>
      </c>
      <c r="E6" t="str">
        <f t="shared" si="0"/>
        <v>Sony Pictures</v>
      </c>
      <c r="F6" t="s">
        <v>8</v>
      </c>
      <c r="G6" t="str">
        <f t="shared" si="1"/>
        <v>Action</v>
      </c>
      <c r="H6" t="s">
        <v>222</v>
      </c>
      <c r="I6" s="4">
        <v>334201140</v>
      </c>
      <c r="J6" s="5">
        <v>37257652</v>
      </c>
    </row>
    <row r="7" spans="1:10" x14ac:dyDescent="0.25">
      <c r="A7" s="1" t="s">
        <v>232</v>
      </c>
      <c r="B7" t="s">
        <v>30</v>
      </c>
      <c r="C7" t="s">
        <v>233</v>
      </c>
      <c r="D7" t="s">
        <v>10</v>
      </c>
      <c r="E7" t="str">
        <f t="shared" si="0"/>
        <v>Warner Bros.</v>
      </c>
      <c r="F7" t="s">
        <v>14</v>
      </c>
      <c r="G7" t="str">
        <f t="shared" si="1"/>
        <v>Horror</v>
      </c>
      <c r="H7" t="s">
        <v>234</v>
      </c>
      <c r="I7" s="4">
        <v>327481748</v>
      </c>
      <c r="J7" s="5">
        <v>36508556</v>
      </c>
    </row>
    <row r="8" spans="1:10" x14ac:dyDescent="0.25">
      <c r="A8" s="1" t="s">
        <v>235</v>
      </c>
      <c r="B8" t="s">
        <v>31</v>
      </c>
      <c r="C8" t="s">
        <v>236</v>
      </c>
      <c r="D8" t="s">
        <v>221</v>
      </c>
      <c r="E8" t="str">
        <f t="shared" si="0"/>
        <v>Walt Disney</v>
      </c>
      <c r="F8" t="s">
        <v>8</v>
      </c>
      <c r="G8" t="str">
        <f t="shared" si="1"/>
        <v>Action</v>
      </c>
      <c r="H8" t="s">
        <v>222</v>
      </c>
      <c r="I8" s="4">
        <v>311225150</v>
      </c>
      <c r="J8" s="5">
        <v>34696226</v>
      </c>
    </row>
    <row r="9" spans="1:10" x14ac:dyDescent="0.25">
      <c r="A9" s="1" t="s">
        <v>237</v>
      </c>
      <c r="B9" t="s">
        <v>32</v>
      </c>
      <c r="C9" t="s">
        <v>238</v>
      </c>
      <c r="D9" t="s">
        <v>5</v>
      </c>
      <c r="E9" t="str">
        <f t="shared" si="0"/>
        <v>Universal</v>
      </c>
      <c r="F9" t="s">
        <v>0</v>
      </c>
      <c r="G9" t="str">
        <f t="shared" si="1"/>
        <v>Adventure</v>
      </c>
      <c r="H9" t="s">
        <v>225</v>
      </c>
      <c r="I9" s="4">
        <v>264624300</v>
      </c>
      <c r="J9" s="5">
        <v>29501036</v>
      </c>
    </row>
    <row r="10" spans="1:10" x14ac:dyDescent="0.25">
      <c r="A10" s="1" t="s">
        <v>239</v>
      </c>
      <c r="B10" t="s">
        <v>34</v>
      </c>
      <c r="C10" t="s">
        <v>240</v>
      </c>
      <c r="D10" t="s">
        <v>9</v>
      </c>
      <c r="E10" t="str">
        <f t="shared" si="0"/>
        <v>20th Century Fox</v>
      </c>
      <c r="F10" t="s">
        <v>8</v>
      </c>
      <c r="G10" t="str">
        <f t="shared" si="1"/>
        <v>Action</v>
      </c>
      <c r="H10" t="s">
        <v>234</v>
      </c>
      <c r="I10" s="4">
        <v>226277068</v>
      </c>
      <c r="J10" s="5">
        <v>25225983</v>
      </c>
    </row>
    <row r="11" spans="1:10" x14ac:dyDescent="0.25">
      <c r="A11" s="1" t="s">
        <v>241</v>
      </c>
      <c r="B11" t="s">
        <v>35</v>
      </c>
      <c r="C11" t="s">
        <v>242</v>
      </c>
      <c r="D11" t="s">
        <v>5</v>
      </c>
      <c r="E11" t="str">
        <f t="shared" si="0"/>
        <v>Universal</v>
      </c>
      <c r="F11" t="s">
        <v>8</v>
      </c>
      <c r="G11" t="str">
        <f t="shared" si="1"/>
        <v>Action</v>
      </c>
      <c r="H11" t="s">
        <v>222</v>
      </c>
      <c r="I11" s="4">
        <v>225764765</v>
      </c>
      <c r="J11" s="5">
        <v>25168870</v>
      </c>
    </row>
    <row r="12" spans="1:10" x14ac:dyDescent="0.25">
      <c r="A12" s="1" t="s">
        <v>243</v>
      </c>
      <c r="B12" t="s">
        <v>33</v>
      </c>
      <c r="C12" t="s">
        <v>244</v>
      </c>
      <c r="D12" t="s">
        <v>10</v>
      </c>
      <c r="E12" t="str">
        <f t="shared" si="0"/>
        <v>Warner Bros.</v>
      </c>
      <c r="F12" t="s">
        <v>8</v>
      </c>
      <c r="G12" t="str">
        <f t="shared" si="1"/>
        <v>Action</v>
      </c>
      <c r="H12" t="s">
        <v>222</v>
      </c>
      <c r="I12" s="4">
        <v>225546295</v>
      </c>
      <c r="J12" s="5">
        <v>25144514</v>
      </c>
    </row>
    <row r="13" spans="1:10" x14ac:dyDescent="0.25">
      <c r="A13" s="1" t="s">
        <v>245</v>
      </c>
      <c r="B13" t="s">
        <v>37</v>
      </c>
      <c r="C13" t="s">
        <v>246</v>
      </c>
      <c r="D13" t="s">
        <v>10</v>
      </c>
      <c r="E13" t="str">
        <f t="shared" si="0"/>
        <v>Warner Bros.</v>
      </c>
      <c r="F13" t="s">
        <v>8</v>
      </c>
      <c r="G13" t="str">
        <f t="shared" si="1"/>
        <v>Action</v>
      </c>
      <c r="H13" t="s">
        <v>222</v>
      </c>
      <c r="I13" s="4">
        <v>188373161</v>
      </c>
      <c r="J13" s="5">
        <v>21000352</v>
      </c>
    </row>
    <row r="14" spans="1:10" x14ac:dyDescent="0.25">
      <c r="A14" s="1" t="s">
        <v>247</v>
      </c>
      <c r="B14" t="s">
        <v>36</v>
      </c>
      <c r="C14" t="s">
        <v>248</v>
      </c>
      <c r="D14" t="s">
        <v>221</v>
      </c>
      <c r="E14" t="str">
        <f t="shared" si="0"/>
        <v>Walt Disney</v>
      </c>
      <c r="F14" t="s">
        <v>19</v>
      </c>
      <c r="G14" t="str">
        <f t="shared" si="1"/>
        <v>Other</v>
      </c>
      <c r="H14" t="s">
        <v>225</v>
      </c>
      <c r="I14" s="4">
        <v>179834199</v>
      </c>
      <c r="J14" s="5">
        <v>20048405</v>
      </c>
    </row>
    <row r="15" spans="1:10" x14ac:dyDescent="0.25">
      <c r="A15" s="1" t="s">
        <v>249</v>
      </c>
      <c r="B15" t="s">
        <v>39</v>
      </c>
      <c r="C15" t="s">
        <v>250</v>
      </c>
      <c r="D15" t="s">
        <v>10</v>
      </c>
      <c r="E15" t="str">
        <f t="shared" si="0"/>
        <v>Warner Bros.</v>
      </c>
      <c r="F15" t="s">
        <v>0</v>
      </c>
      <c r="G15" t="str">
        <f t="shared" si="1"/>
        <v>Adventure</v>
      </c>
      <c r="H15" t="s">
        <v>225</v>
      </c>
      <c r="I15" s="4">
        <v>175750384</v>
      </c>
      <c r="J15" s="5">
        <v>19593131</v>
      </c>
    </row>
    <row r="16" spans="1:10" x14ac:dyDescent="0.25">
      <c r="A16" s="1" t="s">
        <v>251</v>
      </c>
      <c r="B16" t="s">
        <v>38</v>
      </c>
      <c r="C16" t="s">
        <v>252</v>
      </c>
      <c r="D16" t="s">
        <v>5</v>
      </c>
      <c r="E16" t="str">
        <f t="shared" si="0"/>
        <v>Universal</v>
      </c>
      <c r="F16" t="s">
        <v>14</v>
      </c>
      <c r="G16" t="str">
        <f t="shared" si="1"/>
        <v>Horror</v>
      </c>
      <c r="H16" t="s">
        <v>234</v>
      </c>
      <c r="I16" s="4">
        <v>175484140</v>
      </c>
      <c r="J16" s="5">
        <v>19563449</v>
      </c>
    </row>
    <row r="17" spans="1:10" x14ac:dyDescent="0.25">
      <c r="A17" s="1" t="s">
        <v>253</v>
      </c>
      <c r="B17" t="s">
        <v>40</v>
      </c>
      <c r="C17" t="s">
        <v>254</v>
      </c>
      <c r="D17" t="s">
        <v>9</v>
      </c>
      <c r="E17" t="str">
        <f t="shared" si="0"/>
        <v>20th Century Fox</v>
      </c>
      <c r="F17" t="s">
        <v>0</v>
      </c>
      <c r="G17" t="str">
        <f t="shared" si="1"/>
        <v>Adventure</v>
      </c>
      <c r="H17" t="s">
        <v>225</v>
      </c>
      <c r="I17" s="4">
        <v>175003033</v>
      </c>
      <c r="J17" s="5">
        <v>19509814</v>
      </c>
    </row>
    <row r="18" spans="1:10" x14ac:dyDescent="0.25">
      <c r="A18" s="1" t="s">
        <v>255</v>
      </c>
      <c r="B18" t="s">
        <v>42</v>
      </c>
      <c r="C18" t="s">
        <v>256</v>
      </c>
      <c r="D18" t="s">
        <v>221</v>
      </c>
      <c r="E18" t="str">
        <f t="shared" si="0"/>
        <v>Walt Disney</v>
      </c>
      <c r="F18" t="s">
        <v>0</v>
      </c>
      <c r="G18" t="str">
        <f t="shared" si="1"/>
        <v>Adventure</v>
      </c>
      <c r="H18" t="s">
        <v>222</v>
      </c>
      <c r="I18" s="4">
        <v>172558876</v>
      </c>
      <c r="J18" s="5">
        <v>19237332</v>
      </c>
    </row>
    <row r="19" spans="1:10" x14ac:dyDescent="0.25">
      <c r="A19" s="1" t="s">
        <v>257</v>
      </c>
      <c r="B19" t="s">
        <v>27</v>
      </c>
      <c r="C19" t="s">
        <v>258</v>
      </c>
      <c r="D19" t="s">
        <v>1</v>
      </c>
      <c r="E19" t="str">
        <f t="shared" si="0"/>
        <v>Sony Pictures</v>
      </c>
      <c r="F19" t="s">
        <v>0</v>
      </c>
      <c r="G19" t="str">
        <f t="shared" si="1"/>
        <v>Adventure</v>
      </c>
      <c r="H19" t="s">
        <v>222</v>
      </c>
      <c r="I19" s="4">
        <v>169002557</v>
      </c>
      <c r="J19" s="5">
        <v>18840864</v>
      </c>
    </row>
    <row r="20" spans="1:10" x14ac:dyDescent="0.25">
      <c r="A20" s="1" t="s">
        <v>259</v>
      </c>
      <c r="B20" t="s">
        <v>43</v>
      </c>
      <c r="C20" t="s">
        <v>260</v>
      </c>
      <c r="D20" t="s">
        <v>10</v>
      </c>
      <c r="E20" t="str">
        <f t="shared" si="0"/>
        <v>Warner Bros.</v>
      </c>
      <c r="F20" t="s">
        <v>0</v>
      </c>
      <c r="G20" t="str">
        <f t="shared" si="1"/>
        <v>Adventure</v>
      </c>
      <c r="H20" t="s">
        <v>222</v>
      </c>
      <c r="I20" s="4">
        <v>168052812</v>
      </c>
      <c r="J20" s="5">
        <v>18734985</v>
      </c>
    </row>
    <row r="21" spans="1:10" x14ac:dyDescent="0.25">
      <c r="A21" s="1" t="s">
        <v>261</v>
      </c>
      <c r="B21" t="s">
        <v>262</v>
      </c>
      <c r="C21" t="s">
        <v>263</v>
      </c>
      <c r="D21" t="s">
        <v>9</v>
      </c>
      <c r="E21" t="str">
        <f t="shared" si="0"/>
        <v>20th Century Fox</v>
      </c>
      <c r="F21" t="s">
        <v>6</v>
      </c>
      <c r="G21" t="str">
        <f t="shared" si="1"/>
        <v>Drama</v>
      </c>
      <c r="H21" t="s">
        <v>225</v>
      </c>
      <c r="I21" s="4">
        <v>167620331</v>
      </c>
      <c r="J21" s="5">
        <v>18686770</v>
      </c>
    </row>
    <row r="22" spans="1:10" x14ac:dyDescent="0.25">
      <c r="A22" s="1" t="s">
        <v>264</v>
      </c>
      <c r="B22" t="s">
        <v>44</v>
      </c>
      <c r="C22" t="s">
        <v>265</v>
      </c>
      <c r="D22" t="s">
        <v>221</v>
      </c>
      <c r="E22" t="str">
        <f t="shared" si="0"/>
        <v>Walt Disney</v>
      </c>
      <c r="F22" t="s">
        <v>0</v>
      </c>
      <c r="G22" t="str">
        <f t="shared" si="1"/>
        <v>Adventure</v>
      </c>
      <c r="H22" t="s">
        <v>266</v>
      </c>
      <c r="I22" s="4">
        <v>152901115</v>
      </c>
      <c r="J22" s="5">
        <v>17045832</v>
      </c>
    </row>
    <row r="23" spans="1:10" x14ac:dyDescent="0.25">
      <c r="A23" s="1" t="s">
        <v>267</v>
      </c>
      <c r="B23" t="s">
        <v>45</v>
      </c>
      <c r="C23" t="s">
        <v>268</v>
      </c>
      <c r="D23" t="s">
        <v>9</v>
      </c>
      <c r="E23" t="str">
        <f t="shared" si="0"/>
        <v>20th Century Fox</v>
      </c>
      <c r="F23" t="s">
        <v>8</v>
      </c>
      <c r="G23" t="str">
        <f t="shared" si="1"/>
        <v>Action</v>
      </c>
      <c r="H23" t="s">
        <v>222</v>
      </c>
      <c r="I23" s="4">
        <v>146880162</v>
      </c>
      <c r="J23" s="5">
        <v>16374600</v>
      </c>
    </row>
    <row r="24" spans="1:10" x14ac:dyDescent="0.25">
      <c r="A24" s="1" t="s">
        <v>269</v>
      </c>
      <c r="B24" t="s">
        <v>46</v>
      </c>
      <c r="C24" t="s">
        <v>270</v>
      </c>
      <c r="D24" t="s">
        <v>5</v>
      </c>
      <c r="E24" t="str">
        <f t="shared" si="0"/>
        <v>Universal</v>
      </c>
      <c r="F24" t="s">
        <v>14</v>
      </c>
      <c r="G24" t="str">
        <f t="shared" si="1"/>
        <v>Horror</v>
      </c>
      <c r="H24" t="s">
        <v>222</v>
      </c>
      <c r="I24" s="4">
        <v>138141585</v>
      </c>
      <c r="J24" s="5">
        <v>15400399</v>
      </c>
    </row>
    <row r="25" spans="1:10" x14ac:dyDescent="0.25">
      <c r="A25" s="1" t="s">
        <v>271</v>
      </c>
      <c r="B25" t="s">
        <v>48</v>
      </c>
      <c r="C25" t="s">
        <v>272</v>
      </c>
      <c r="D25" t="s">
        <v>3</v>
      </c>
      <c r="E25" t="str">
        <f t="shared" si="0"/>
        <v>Paramount Pictures</v>
      </c>
      <c r="F25" t="s">
        <v>8</v>
      </c>
      <c r="G25" t="str">
        <f t="shared" si="1"/>
        <v>Action</v>
      </c>
      <c r="H25" t="s">
        <v>222</v>
      </c>
      <c r="I25" s="4">
        <v>130168683</v>
      </c>
      <c r="J25" s="5">
        <v>14511558</v>
      </c>
    </row>
    <row r="26" spans="1:10" x14ac:dyDescent="0.25">
      <c r="A26" s="1" t="s">
        <v>273</v>
      </c>
      <c r="B26" t="s">
        <v>47</v>
      </c>
      <c r="C26" t="s">
        <v>244</v>
      </c>
      <c r="D26" t="s">
        <v>12</v>
      </c>
      <c r="E26" t="str">
        <f t="shared" si="0"/>
        <v>Lionsgate</v>
      </c>
      <c r="F26" t="s">
        <v>6</v>
      </c>
      <c r="G26" t="str">
        <f t="shared" si="1"/>
        <v>Drama</v>
      </c>
      <c r="H26" t="s">
        <v>225</v>
      </c>
      <c r="I26" s="4">
        <v>121559294</v>
      </c>
      <c r="J26" s="5">
        <v>13551760</v>
      </c>
    </row>
    <row r="27" spans="1:10" x14ac:dyDescent="0.25">
      <c r="A27" s="1" t="s">
        <v>274</v>
      </c>
      <c r="B27" t="s">
        <v>275</v>
      </c>
      <c r="C27" t="s">
        <v>276</v>
      </c>
      <c r="D27" t="s">
        <v>12</v>
      </c>
      <c r="E27" t="str">
        <f t="shared" si="0"/>
        <v>Lionsgate</v>
      </c>
      <c r="F27" t="s">
        <v>19</v>
      </c>
      <c r="G27" t="str">
        <f t="shared" si="1"/>
        <v>Other</v>
      </c>
      <c r="H27" t="s">
        <v>222</v>
      </c>
      <c r="I27" s="4">
        <v>116833190</v>
      </c>
      <c r="J27" s="5">
        <v>13024881</v>
      </c>
    </row>
    <row r="28" spans="1:10" x14ac:dyDescent="0.25">
      <c r="A28" s="1" t="s">
        <v>277</v>
      </c>
      <c r="B28" t="s">
        <v>49</v>
      </c>
      <c r="C28" t="s">
        <v>246</v>
      </c>
      <c r="D28" t="s">
        <v>5</v>
      </c>
      <c r="E28" t="str">
        <f t="shared" si="0"/>
        <v>Universal</v>
      </c>
      <c r="F28" t="s">
        <v>4</v>
      </c>
      <c r="G28" t="str">
        <f t="shared" si="1"/>
        <v>Comedy</v>
      </c>
      <c r="H28" t="s">
        <v>234</v>
      </c>
      <c r="I28" s="4">
        <v>115108515</v>
      </c>
      <c r="J28" s="5">
        <v>12832610</v>
      </c>
    </row>
    <row r="29" spans="1:10" x14ac:dyDescent="0.25">
      <c r="A29" s="1" t="s">
        <v>278</v>
      </c>
      <c r="B29" t="s">
        <v>50</v>
      </c>
      <c r="C29" t="s">
        <v>250</v>
      </c>
      <c r="D29" t="s">
        <v>5</v>
      </c>
      <c r="E29" t="str">
        <f t="shared" si="0"/>
        <v>Universal</v>
      </c>
      <c r="F29" t="s">
        <v>6</v>
      </c>
      <c r="G29" t="str">
        <f t="shared" si="1"/>
        <v>Drama</v>
      </c>
      <c r="H29" t="s">
        <v>234</v>
      </c>
      <c r="I29" s="4">
        <v>114434010</v>
      </c>
      <c r="J29" s="5">
        <v>12757414</v>
      </c>
    </row>
    <row r="30" spans="1:10" x14ac:dyDescent="0.25">
      <c r="A30" s="1" t="s">
        <v>279</v>
      </c>
      <c r="B30" t="s">
        <v>51</v>
      </c>
      <c r="C30" t="s">
        <v>280</v>
      </c>
      <c r="D30" t="s">
        <v>1</v>
      </c>
      <c r="E30" t="str">
        <f t="shared" si="0"/>
        <v>Sony Pictures</v>
      </c>
      <c r="F30" t="s">
        <v>2</v>
      </c>
      <c r="G30" t="str">
        <f t="shared" si="1"/>
        <v>Thriller/Suspense</v>
      </c>
      <c r="H30" t="s">
        <v>234</v>
      </c>
      <c r="I30" s="4">
        <v>107825862</v>
      </c>
      <c r="J30" s="5">
        <v>12020720</v>
      </c>
    </row>
    <row r="31" spans="1:10" x14ac:dyDescent="0.25">
      <c r="A31" s="1" t="s">
        <v>281</v>
      </c>
      <c r="B31" t="s">
        <v>282</v>
      </c>
      <c r="C31" t="s">
        <v>283</v>
      </c>
      <c r="D31" t="s">
        <v>221</v>
      </c>
      <c r="E31" t="str">
        <f t="shared" si="0"/>
        <v>Walt Disney</v>
      </c>
      <c r="F31" t="s">
        <v>0</v>
      </c>
      <c r="G31" t="str">
        <f t="shared" si="1"/>
        <v>Adventure</v>
      </c>
      <c r="H31" t="s">
        <v>222</v>
      </c>
      <c r="I31" s="4">
        <v>107189617</v>
      </c>
      <c r="J31" s="5">
        <v>11949790</v>
      </c>
    </row>
    <row r="32" spans="1:10" x14ac:dyDescent="0.25">
      <c r="A32" s="1" t="s">
        <v>284</v>
      </c>
      <c r="B32" t="s">
        <v>285</v>
      </c>
      <c r="C32" t="s">
        <v>286</v>
      </c>
      <c r="D32" t="s">
        <v>5</v>
      </c>
      <c r="E32" t="str">
        <f t="shared" si="0"/>
        <v>Universal</v>
      </c>
      <c r="F32" t="s">
        <v>0</v>
      </c>
      <c r="G32" t="str">
        <f t="shared" si="1"/>
        <v>Adventure</v>
      </c>
      <c r="H32" t="s">
        <v>225</v>
      </c>
      <c r="I32" s="4">
        <v>103831225</v>
      </c>
      <c r="J32" s="5">
        <v>11575387</v>
      </c>
    </row>
    <row r="33" spans="1:10" x14ac:dyDescent="0.25">
      <c r="A33" s="1" t="s">
        <v>287</v>
      </c>
      <c r="B33" t="s">
        <v>55</v>
      </c>
      <c r="C33" t="s">
        <v>288</v>
      </c>
      <c r="D33" t="s">
        <v>10</v>
      </c>
      <c r="E33" t="str">
        <f t="shared" si="0"/>
        <v>Warner Bros.</v>
      </c>
      <c r="F33" t="s">
        <v>14</v>
      </c>
      <c r="G33" t="str">
        <f t="shared" si="1"/>
        <v>Horror</v>
      </c>
      <c r="H33" t="s">
        <v>234</v>
      </c>
      <c r="I33" s="4">
        <v>102092201</v>
      </c>
      <c r="J33" s="5">
        <v>11381516</v>
      </c>
    </row>
    <row r="34" spans="1:10" x14ac:dyDescent="0.25">
      <c r="A34" s="1" t="s">
        <v>289</v>
      </c>
      <c r="B34" t="s">
        <v>53</v>
      </c>
      <c r="C34" t="s">
        <v>290</v>
      </c>
      <c r="D34" t="s">
        <v>3</v>
      </c>
      <c r="E34" t="str">
        <f t="shared" si="0"/>
        <v>Paramount Pictures</v>
      </c>
      <c r="F34" t="s">
        <v>4</v>
      </c>
      <c r="G34" t="str">
        <f t="shared" si="1"/>
        <v>Comedy</v>
      </c>
      <c r="H34" t="s">
        <v>222</v>
      </c>
      <c r="I34" s="4">
        <v>101791381</v>
      </c>
      <c r="J34" s="5">
        <v>11347980</v>
      </c>
    </row>
    <row r="35" spans="1:10" x14ac:dyDescent="0.25">
      <c r="A35" s="1" t="s">
        <v>291</v>
      </c>
      <c r="B35" t="s">
        <v>54</v>
      </c>
      <c r="C35" t="s">
        <v>290</v>
      </c>
      <c r="D35" t="s">
        <v>9</v>
      </c>
      <c r="E35" t="str">
        <f t="shared" si="0"/>
        <v>20th Century Fox</v>
      </c>
      <c r="F35" t="s">
        <v>6</v>
      </c>
      <c r="G35" t="str">
        <f t="shared" si="1"/>
        <v>Drama</v>
      </c>
      <c r="H35" t="s">
        <v>222</v>
      </c>
      <c r="I35" s="4">
        <v>100619624</v>
      </c>
      <c r="J35" s="5">
        <v>11217349</v>
      </c>
    </row>
    <row r="36" spans="1:10" x14ac:dyDescent="0.25">
      <c r="A36" s="1" t="s">
        <v>292</v>
      </c>
      <c r="B36" t="s">
        <v>56</v>
      </c>
      <c r="C36" t="s">
        <v>293</v>
      </c>
      <c r="D36" t="s">
        <v>9</v>
      </c>
      <c r="E36" t="str">
        <f t="shared" si="0"/>
        <v>20th Century Fox</v>
      </c>
      <c r="F36" t="s">
        <v>8</v>
      </c>
      <c r="G36" t="str">
        <f t="shared" si="1"/>
        <v>Action</v>
      </c>
      <c r="H36" t="s">
        <v>234</v>
      </c>
      <c r="I36" s="4">
        <v>100227039</v>
      </c>
      <c r="J36" s="5">
        <v>11173583</v>
      </c>
    </row>
    <row r="37" spans="1:10" x14ac:dyDescent="0.25">
      <c r="A37" s="1" t="s">
        <v>294</v>
      </c>
      <c r="B37" t="s">
        <v>58</v>
      </c>
      <c r="C37" t="s">
        <v>250</v>
      </c>
      <c r="D37" t="s">
        <v>12</v>
      </c>
      <c r="E37" t="str">
        <f t="shared" si="0"/>
        <v>Lionsgate</v>
      </c>
      <c r="F37" t="s">
        <v>8</v>
      </c>
      <c r="G37" t="str">
        <f t="shared" si="1"/>
        <v>Action</v>
      </c>
      <c r="H37" t="s">
        <v>234</v>
      </c>
      <c r="I37" s="4">
        <v>92029184</v>
      </c>
      <c r="J37" s="5">
        <v>10259663</v>
      </c>
    </row>
    <row r="38" spans="1:10" x14ac:dyDescent="0.25">
      <c r="A38" s="1" t="s">
        <v>295</v>
      </c>
      <c r="B38" t="s">
        <v>57</v>
      </c>
      <c r="C38" t="s">
        <v>296</v>
      </c>
      <c r="D38" t="s">
        <v>10</v>
      </c>
      <c r="E38" t="str">
        <f t="shared" si="0"/>
        <v>Warner Bros.</v>
      </c>
      <c r="F38" t="s">
        <v>2</v>
      </c>
      <c r="G38" t="str">
        <f t="shared" si="1"/>
        <v>Thriller/Suspense</v>
      </c>
      <c r="H38" t="s">
        <v>234</v>
      </c>
      <c r="I38" s="4">
        <v>91654512</v>
      </c>
      <c r="J38" s="5">
        <v>10217894</v>
      </c>
    </row>
    <row r="39" spans="1:10" x14ac:dyDescent="0.25">
      <c r="A39" s="1" t="s">
        <v>297</v>
      </c>
      <c r="B39" t="s">
        <v>59</v>
      </c>
      <c r="C39" t="s">
        <v>298</v>
      </c>
      <c r="D39" t="s">
        <v>1</v>
      </c>
      <c r="E39" t="str">
        <f t="shared" si="0"/>
        <v>Sony Pictures</v>
      </c>
      <c r="F39" t="s">
        <v>0</v>
      </c>
      <c r="G39" t="str">
        <f t="shared" si="1"/>
        <v>Adventure</v>
      </c>
      <c r="H39" t="s">
        <v>225</v>
      </c>
      <c r="I39" s="4">
        <v>86089513</v>
      </c>
      <c r="J39" s="5">
        <v>9597493</v>
      </c>
    </row>
    <row r="40" spans="1:10" x14ac:dyDescent="0.25">
      <c r="A40" s="1" t="s">
        <v>299</v>
      </c>
      <c r="B40" t="s">
        <v>60</v>
      </c>
      <c r="C40" t="s">
        <v>300</v>
      </c>
      <c r="D40" t="s">
        <v>12</v>
      </c>
      <c r="E40" t="str">
        <f t="shared" si="0"/>
        <v>Lionsgate</v>
      </c>
      <c r="F40" t="s">
        <v>8</v>
      </c>
      <c r="G40" t="str">
        <f t="shared" si="1"/>
        <v>Action</v>
      </c>
      <c r="H40" t="s">
        <v>222</v>
      </c>
      <c r="I40" s="4">
        <v>85364450</v>
      </c>
      <c r="J40" s="5">
        <v>9516661</v>
      </c>
    </row>
    <row r="41" spans="1:10" x14ac:dyDescent="0.25">
      <c r="A41" s="1" t="s">
        <v>301</v>
      </c>
      <c r="B41" t="s">
        <v>63</v>
      </c>
      <c r="C41" t="s">
        <v>302</v>
      </c>
      <c r="D41" t="s">
        <v>5</v>
      </c>
      <c r="E41" t="str">
        <f t="shared" si="0"/>
        <v>Universal</v>
      </c>
      <c r="F41" t="s">
        <v>0</v>
      </c>
      <c r="G41" t="str">
        <f t="shared" si="1"/>
        <v>Adventure</v>
      </c>
      <c r="H41" t="s">
        <v>222</v>
      </c>
      <c r="I41" s="4">
        <v>80101125</v>
      </c>
      <c r="J41" s="5">
        <v>8929891</v>
      </c>
    </row>
    <row r="42" spans="1:10" x14ac:dyDescent="0.25">
      <c r="A42" s="1" t="s">
        <v>303</v>
      </c>
      <c r="B42" t="s">
        <v>64</v>
      </c>
      <c r="C42" t="s">
        <v>304</v>
      </c>
      <c r="D42" t="s">
        <v>12</v>
      </c>
      <c r="E42" t="str">
        <f t="shared" si="0"/>
        <v>Lionsgate</v>
      </c>
      <c r="F42" t="s">
        <v>8</v>
      </c>
      <c r="G42" t="str">
        <f t="shared" si="1"/>
        <v>Action</v>
      </c>
      <c r="H42" t="s">
        <v>234</v>
      </c>
      <c r="I42" s="4">
        <v>75468583</v>
      </c>
      <c r="J42" s="5">
        <v>8413442</v>
      </c>
    </row>
    <row r="43" spans="1:10" x14ac:dyDescent="0.25">
      <c r="A43" s="1" t="s">
        <v>305</v>
      </c>
      <c r="B43" t="s">
        <v>65</v>
      </c>
      <c r="C43" t="s">
        <v>306</v>
      </c>
      <c r="D43" t="s">
        <v>9</v>
      </c>
      <c r="E43" t="str">
        <f t="shared" si="0"/>
        <v>20th Century Fox</v>
      </c>
      <c r="F43" t="s">
        <v>14</v>
      </c>
      <c r="G43" t="str">
        <f t="shared" si="1"/>
        <v>Horror</v>
      </c>
      <c r="H43" t="s">
        <v>234</v>
      </c>
      <c r="I43" s="4">
        <v>74262031</v>
      </c>
      <c r="J43" s="5">
        <v>8278933</v>
      </c>
    </row>
    <row r="44" spans="1:10" x14ac:dyDescent="0.25">
      <c r="A44" s="1" t="s">
        <v>307</v>
      </c>
      <c r="B44" t="s">
        <v>66</v>
      </c>
      <c r="C44" t="s">
        <v>227</v>
      </c>
      <c r="D44" t="s">
        <v>9</v>
      </c>
      <c r="E44" t="str">
        <f t="shared" si="0"/>
        <v>20th Century Fox</v>
      </c>
      <c r="F44" t="s">
        <v>0</v>
      </c>
      <c r="G44" t="str">
        <f t="shared" si="1"/>
        <v>Adventure</v>
      </c>
      <c r="H44" t="s">
        <v>225</v>
      </c>
      <c r="I44" s="4">
        <v>73921000</v>
      </c>
      <c r="J44" s="5">
        <v>8240914</v>
      </c>
    </row>
    <row r="45" spans="1:10" x14ac:dyDescent="0.25">
      <c r="A45" s="1" t="s">
        <v>308</v>
      </c>
      <c r="B45" t="s">
        <v>67</v>
      </c>
      <c r="C45" t="s">
        <v>309</v>
      </c>
      <c r="D45" t="s">
        <v>310</v>
      </c>
      <c r="E45" t="str">
        <f t="shared" si="0"/>
        <v>Other</v>
      </c>
      <c r="F45" t="s">
        <v>4</v>
      </c>
      <c r="G45" t="str">
        <f t="shared" si="1"/>
        <v>Comedy</v>
      </c>
      <c r="H45" t="s">
        <v>234</v>
      </c>
      <c r="I45" s="4">
        <v>71891988</v>
      </c>
      <c r="J45" s="5">
        <v>8014714</v>
      </c>
    </row>
    <row r="46" spans="1:10" x14ac:dyDescent="0.25">
      <c r="A46" s="1" t="s">
        <v>311</v>
      </c>
      <c r="B46" t="s">
        <v>68</v>
      </c>
      <c r="C46" t="s">
        <v>312</v>
      </c>
      <c r="D46" t="s">
        <v>5</v>
      </c>
      <c r="E46" t="str">
        <f t="shared" si="0"/>
        <v>Universal</v>
      </c>
      <c r="F46" t="s">
        <v>6</v>
      </c>
      <c r="G46" t="str">
        <f t="shared" si="1"/>
        <v>Drama</v>
      </c>
      <c r="H46" t="s">
        <v>225</v>
      </c>
      <c r="I46" s="4">
        <v>64321890</v>
      </c>
      <c r="J46" s="5">
        <v>7170779</v>
      </c>
    </row>
    <row r="47" spans="1:10" x14ac:dyDescent="0.25">
      <c r="A47" s="1" t="s">
        <v>313</v>
      </c>
      <c r="B47" t="s">
        <v>52</v>
      </c>
      <c r="C47" t="s">
        <v>314</v>
      </c>
      <c r="D47" t="s">
        <v>5</v>
      </c>
      <c r="E47" t="str">
        <f t="shared" si="0"/>
        <v>Universal</v>
      </c>
      <c r="F47" t="s">
        <v>4</v>
      </c>
      <c r="G47" t="str">
        <f t="shared" si="1"/>
        <v>Comedy</v>
      </c>
      <c r="H47" t="s">
        <v>222</v>
      </c>
      <c r="I47" s="4">
        <v>63300605</v>
      </c>
      <c r="J47" s="5">
        <v>7056923</v>
      </c>
    </row>
    <row r="48" spans="1:10" x14ac:dyDescent="0.25">
      <c r="A48" s="1" t="s">
        <v>315</v>
      </c>
      <c r="B48" t="s">
        <v>70</v>
      </c>
      <c r="C48" t="s">
        <v>293</v>
      </c>
      <c r="D48" t="s">
        <v>10</v>
      </c>
      <c r="E48" t="str">
        <f t="shared" si="0"/>
        <v>Warner Bros.</v>
      </c>
      <c r="F48" t="s">
        <v>0</v>
      </c>
      <c r="G48" t="str">
        <f t="shared" si="1"/>
        <v>Adventure</v>
      </c>
      <c r="H48" t="s">
        <v>225</v>
      </c>
      <c r="I48" s="4">
        <v>59281555</v>
      </c>
      <c r="J48" s="5">
        <v>6608869</v>
      </c>
    </row>
    <row r="49" spans="1:10" x14ac:dyDescent="0.25">
      <c r="A49" s="1" t="s">
        <v>316</v>
      </c>
      <c r="B49" t="s">
        <v>71</v>
      </c>
      <c r="C49" t="s">
        <v>317</v>
      </c>
      <c r="D49" t="s">
        <v>3</v>
      </c>
      <c r="E49" t="str">
        <f t="shared" si="0"/>
        <v>Paramount Pictures</v>
      </c>
      <c r="F49" t="s">
        <v>4</v>
      </c>
      <c r="G49" t="str">
        <f t="shared" si="1"/>
        <v>Comedy</v>
      </c>
      <c r="H49" t="s">
        <v>234</v>
      </c>
      <c r="I49" s="4">
        <v>58060186</v>
      </c>
      <c r="J49" s="5">
        <v>6472707</v>
      </c>
    </row>
    <row r="50" spans="1:10" x14ac:dyDescent="0.25">
      <c r="A50" s="1" t="s">
        <v>318</v>
      </c>
      <c r="B50" t="s">
        <v>72</v>
      </c>
      <c r="C50" t="s">
        <v>240</v>
      </c>
      <c r="D50" t="s">
        <v>12</v>
      </c>
      <c r="E50" t="str">
        <f t="shared" si="0"/>
        <v>Lionsgate</v>
      </c>
      <c r="F50" t="s">
        <v>6</v>
      </c>
      <c r="G50" t="str">
        <f t="shared" si="1"/>
        <v>Drama</v>
      </c>
      <c r="H50" t="s">
        <v>222</v>
      </c>
      <c r="I50" s="4">
        <v>57386418</v>
      </c>
      <c r="J50" s="5">
        <v>6397593</v>
      </c>
    </row>
    <row r="51" spans="1:10" x14ac:dyDescent="0.25">
      <c r="A51" s="1" t="s">
        <v>319</v>
      </c>
      <c r="B51" t="s">
        <v>74</v>
      </c>
      <c r="C51" t="s">
        <v>320</v>
      </c>
      <c r="D51" t="s">
        <v>5</v>
      </c>
      <c r="E51" t="str">
        <f t="shared" si="0"/>
        <v>Universal</v>
      </c>
      <c r="F51" t="s">
        <v>2</v>
      </c>
      <c r="G51" t="str">
        <f t="shared" si="1"/>
        <v>Thriller/Suspense</v>
      </c>
      <c r="H51" t="s">
        <v>222</v>
      </c>
      <c r="I51" s="4">
        <v>55683845</v>
      </c>
      <c r="J51" s="5">
        <v>6207786</v>
      </c>
    </row>
    <row r="52" spans="1:10" x14ac:dyDescent="0.25">
      <c r="A52" s="1" t="s">
        <v>321</v>
      </c>
      <c r="B52" t="s">
        <v>61</v>
      </c>
      <c r="C52" t="s">
        <v>220</v>
      </c>
      <c r="D52" t="s">
        <v>9</v>
      </c>
      <c r="E52" t="str">
        <f t="shared" si="0"/>
        <v>20th Century Fox</v>
      </c>
      <c r="F52" t="s">
        <v>0</v>
      </c>
      <c r="G52" t="str">
        <f t="shared" si="1"/>
        <v>Adventure</v>
      </c>
      <c r="H52" t="s">
        <v>225</v>
      </c>
      <c r="I52" s="4">
        <v>53546717</v>
      </c>
      <c r="J52" s="5">
        <v>5969533</v>
      </c>
    </row>
    <row r="53" spans="1:10" x14ac:dyDescent="0.25">
      <c r="A53" s="1" t="s">
        <v>322</v>
      </c>
      <c r="B53" t="s">
        <v>76</v>
      </c>
      <c r="C53" t="s">
        <v>298</v>
      </c>
      <c r="D53" t="s">
        <v>16</v>
      </c>
      <c r="E53" t="str">
        <f t="shared" si="0"/>
        <v>Other</v>
      </c>
      <c r="F53" t="s">
        <v>2</v>
      </c>
      <c r="G53" t="str">
        <f t="shared" si="1"/>
        <v>Thriller/Suspense</v>
      </c>
      <c r="H53" t="s">
        <v>234</v>
      </c>
      <c r="I53" s="4">
        <v>51573925</v>
      </c>
      <c r="J53" s="5">
        <v>5749601</v>
      </c>
    </row>
    <row r="54" spans="1:10" x14ac:dyDescent="0.25">
      <c r="A54" s="1" t="s">
        <v>323</v>
      </c>
      <c r="B54" t="s">
        <v>77</v>
      </c>
      <c r="C54" t="s">
        <v>324</v>
      </c>
      <c r="D54" t="s">
        <v>5</v>
      </c>
      <c r="E54" t="str">
        <f t="shared" si="0"/>
        <v>Universal</v>
      </c>
      <c r="F54" t="s">
        <v>2</v>
      </c>
      <c r="G54" t="str">
        <f t="shared" si="1"/>
        <v>Thriller/Suspense</v>
      </c>
      <c r="H54" t="s">
        <v>234</v>
      </c>
      <c r="I54" s="4">
        <v>51342000</v>
      </c>
      <c r="J54" s="5">
        <v>5723745</v>
      </c>
    </row>
    <row r="55" spans="1:10" x14ac:dyDescent="0.25">
      <c r="A55" s="1" t="s">
        <v>325</v>
      </c>
      <c r="B55" t="s">
        <v>78</v>
      </c>
      <c r="C55" t="s">
        <v>326</v>
      </c>
      <c r="D55" t="s">
        <v>1</v>
      </c>
      <c r="E55" t="str">
        <f t="shared" si="0"/>
        <v>Sony Pictures</v>
      </c>
      <c r="F55" t="s">
        <v>327</v>
      </c>
      <c r="G55" t="str">
        <f t="shared" si="1"/>
        <v>Other</v>
      </c>
      <c r="H55" t="s">
        <v>222</v>
      </c>
      <c r="I55" s="4">
        <v>50701325</v>
      </c>
      <c r="J55" s="5">
        <v>5652322</v>
      </c>
    </row>
    <row r="56" spans="1:10" x14ac:dyDescent="0.25">
      <c r="A56" s="1" t="s">
        <v>328</v>
      </c>
      <c r="B56" t="s">
        <v>41</v>
      </c>
      <c r="C56" t="s">
        <v>258</v>
      </c>
      <c r="D56" t="s">
        <v>9</v>
      </c>
      <c r="E56" t="str">
        <f t="shared" si="0"/>
        <v>20th Century Fox</v>
      </c>
      <c r="F56" t="s">
        <v>19</v>
      </c>
      <c r="G56" t="str">
        <f t="shared" si="1"/>
        <v>Other</v>
      </c>
      <c r="H56" t="s">
        <v>225</v>
      </c>
      <c r="I56" s="4">
        <v>49036718</v>
      </c>
      <c r="J56" s="5">
        <v>5466746</v>
      </c>
    </row>
    <row r="57" spans="1:10" x14ac:dyDescent="0.25">
      <c r="A57" s="1" t="s">
        <v>329</v>
      </c>
      <c r="B57" t="s">
        <v>80</v>
      </c>
      <c r="C57" t="s">
        <v>330</v>
      </c>
      <c r="D57" t="s">
        <v>12</v>
      </c>
      <c r="E57" t="str">
        <f t="shared" si="0"/>
        <v>Lionsgate</v>
      </c>
      <c r="F57" t="s">
        <v>4</v>
      </c>
      <c r="G57" t="str">
        <f t="shared" si="1"/>
        <v>Comedy</v>
      </c>
      <c r="H57" t="s">
        <v>222</v>
      </c>
      <c r="I57" s="4">
        <v>47319572</v>
      </c>
      <c r="J57" s="5">
        <v>5275314</v>
      </c>
    </row>
    <row r="58" spans="1:10" x14ac:dyDescent="0.25">
      <c r="A58" s="1" t="s">
        <v>331</v>
      </c>
      <c r="B58" t="s">
        <v>332</v>
      </c>
      <c r="C58" t="s">
        <v>333</v>
      </c>
      <c r="D58" t="s">
        <v>13</v>
      </c>
      <c r="E58" t="str">
        <f t="shared" si="0"/>
        <v>Other</v>
      </c>
      <c r="F58" t="s">
        <v>6</v>
      </c>
      <c r="G58" t="str">
        <f t="shared" si="1"/>
        <v>Drama</v>
      </c>
      <c r="H58" t="s">
        <v>222</v>
      </c>
      <c r="I58" s="4">
        <v>46435795</v>
      </c>
      <c r="J58" s="5">
        <v>5176789</v>
      </c>
    </row>
    <row r="59" spans="1:10" x14ac:dyDescent="0.25">
      <c r="A59" s="1" t="s">
        <v>334</v>
      </c>
      <c r="B59" t="s">
        <v>81</v>
      </c>
      <c r="C59" t="s">
        <v>335</v>
      </c>
      <c r="D59" t="s">
        <v>9</v>
      </c>
      <c r="E59" t="str">
        <f t="shared" si="0"/>
        <v>20th Century Fox</v>
      </c>
      <c r="F59" t="s">
        <v>4</v>
      </c>
      <c r="G59" t="str">
        <f t="shared" si="1"/>
        <v>Comedy</v>
      </c>
      <c r="H59" t="s">
        <v>234</v>
      </c>
      <c r="I59" s="4">
        <v>45852178</v>
      </c>
      <c r="J59" s="5">
        <v>5111726</v>
      </c>
    </row>
    <row r="60" spans="1:10" x14ac:dyDescent="0.25">
      <c r="A60" s="1" t="s">
        <v>336</v>
      </c>
      <c r="B60" t="s">
        <v>82</v>
      </c>
      <c r="C60" t="s">
        <v>337</v>
      </c>
      <c r="D60" t="s">
        <v>5</v>
      </c>
      <c r="E60" t="str">
        <f t="shared" si="0"/>
        <v>Universal</v>
      </c>
      <c r="F60" t="s">
        <v>8</v>
      </c>
      <c r="G60" t="str">
        <f t="shared" si="1"/>
        <v>Action</v>
      </c>
      <c r="H60" t="s">
        <v>222</v>
      </c>
      <c r="I60" s="4">
        <v>45157105</v>
      </c>
      <c r="J60" s="5">
        <v>5034236</v>
      </c>
    </row>
    <row r="61" spans="1:10" x14ac:dyDescent="0.25">
      <c r="A61" s="1" t="s">
        <v>338</v>
      </c>
      <c r="B61" t="s">
        <v>83</v>
      </c>
      <c r="C61" t="s">
        <v>339</v>
      </c>
      <c r="D61" t="s">
        <v>1</v>
      </c>
      <c r="E61" t="str">
        <f t="shared" si="0"/>
        <v>Sony Pictures</v>
      </c>
      <c r="F61" t="s">
        <v>0</v>
      </c>
      <c r="G61" t="str">
        <f t="shared" si="1"/>
        <v>Adventure</v>
      </c>
      <c r="H61" t="s">
        <v>225</v>
      </c>
      <c r="I61" s="4">
        <v>45020282</v>
      </c>
      <c r="J61" s="5">
        <v>5018984</v>
      </c>
    </row>
    <row r="62" spans="1:10" x14ac:dyDescent="0.25">
      <c r="A62" s="1" t="s">
        <v>340</v>
      </c>
      <c r="B62" t="s">
        <v>84</v>
      </c>
      <c r="C62" t="s">
        <v>339</v>
      </c>
      <c r="D62" t="s">
        <v>10</v>
      </c>
      <c r="E62" t="str">
        <f t="shared" si="0"/>
        <v>Warner Bros.</v>
      </c>
      <c r="F62" t="s">
        <v>4</v>
      </c>
      <c r="G62" t="str">
        <f t="shared" si="1"/>
        <v>Comedy</v>
      </c>
      <c r="H62" t="s">
        <v>222</v>
      </c>
      <c r="I62" s="4">
        <v>45018541</v>
      </c>
      <c r="J62" s="5">
        <v>5018789</v>
      </c>
    </row>
    <row r="63" spans="1:10" x14ac:dyDescent="0.25">
      <c r="A63" s="1" t="s">
        <v>341</v>
      </c>
      <c r="B63" t="s">
        <v>85</v>
      </c>
      <c r="C63" t="s">
        <v>265</v>
      </c>
      <c r="D63" t="s">
        <v>12</v>
      </c>
      <c r="E63" t="str">
        <f t="shared" si="0"/>
        <v>Lionsgate</v>
      </c>
      <c r="F63" t="s">
        <v>6</v>
      </c>
      <c r="G63" t="str">
        <f t="shared" si="1"/>
        <v>Drama</v>
      </c>
      <c r="H63" t="s">
        <v>234</v>
      </c>
      <c r="I63" s="4">
        <v>44922302</v>
      </c>
      <c r="J63" s="5">
        <v>5008060</v>
      </c>
    </row>
    <row r="64" spans="1:10" x14ac:dyDescent="0.25">
      <c r="A64" s="1" t="s">
        <v>342</v>
      </c>
      <c r="B64" t="s">
        <v>86</v>
      </c>
      <c r="C64" t="s">
        <v>270</v>
      </c>
      <c r="D64" t="s">
        <v>3</v>
      </c>
      <c r="E64" t="str">
        <f t="shared" si="0"/>
        <v>Paramount Pictures</v>
      </c>
      <c r="F64" t="s">
        <v>8</v>
      </c>
      <c r="G64" t="str">
        <f t="shared" si="1"/>
        <v>Action</v>
      </c>
      <c r="H64" t="s">
        <v>222</v>
      </c>
      <c r="I64" s="4">
        <v>44898413</v>
      </c>
      <c r="J64" s="5">
        <v>5005397</v>
      </c>
    </row>
    <row r="65" spans="1:10" x14ac:dyDescent="0.25">
      <c r="A65" s="1" t="s">
        <v>343</v>
      </c>
      <c r="B65" t="s">
        <v>344</v>
      </c>
      <c r="C65" t="s">
        <v>286</v>
      </c>
      <c r="D65" t="s">
        <v>1</v>
      </c>
      <c r="E65" t="str">
        <f t="shared" si="0"/>
        <v>Sony Pictures</v>
      </c>
      <c r="F65" t="s">
        <v>2</v>
      </c>
      <c r="G65" t="str">
        <f t="shared" si="1"/>
        <v>Thriller/Suspense</v>
      </c>
      <c r="H65" t="s">
        <v>222</v>
      </c>
      <c r="I65" s="4">
        <v>44634490</v>
      </c>
      <c r="J65" s="5">
        <v>4975974</v>
      </c>
    </row>
    <row r="66" spans="1:10" x14ac:dyDescent="0.25">
      <c r="A66" s="1" t="s">
        <v>345</v>
      </c>
      <c r="B66" t="s">
        <v>87</v>
      </c>
      <c r="C66" t="s">
        <v>265</v>
      </c>
      <c r="D66" t="s">
        <v>346</v>
      </c>
      <c r="E66" t="str">
        <f t="shared" si="0"/>
        <v>Other</v>
      </c>
      <c r="F66" t="s">
        <v>14</v>
      </c>
      <c r="G66" t="str">
        <f t="shared" si="1"/>
        <v>Horror</v>
      </c>
      <c r="H66" t="s">
        <v>222</v>
      </c>
      <c r="I66" s="4">
        <v>44307193</v>
      </c>
      <c r="J66" s="5">
        <v>4939486</v>
      </c>
    </row>
    <row r="67" spans="1:10" x14ac:dyDescent="0.25">
      <c r="A67" s="1" t="s">
        <v>347</v>
      </c>
      <c r="B67" t="s">
        <v>88</v>
      </c>
      <c r="C67" t="s">
        <v>348</v>
      </c>
      <c r="D67" t="s">
        <v>12</v>
      </c>
      <c r="E67" t="str">
        <f t="shared" ref="E67:E130" si="2">IF(COUNTIF($D$2:$D$257,D67)&lt;=10,"Other",D67)</f>
        <v>Lionsgate</v>
      </c>
      <c r="F67" t="s">
        <v>15</v>
      </c>
      <c r="G67" t="str">
        <f t="shared" ref="G67:G130" si="3">IF(COUNTIF($F$2:$F$257,F67)&lt;=10,"Other",F67)</f>
        <v>Other</v>
      </c>
      <c r="H67" t="s">
        <v>234</v>
      </c>
      <c r="I67" s="4">
        <v>42872467</v>
      </c>
      <c r="J67" s="5">
        <v>4779539</v>
      </c>
    </row>
    <row r="68" spans="1:10" x14ac:dyDescent="0.25">
      <c r="A68" s="1" t="s">
        <v>349</v>
      </c>
      <c r="B68" t="s">
        <v>90</v>
      </c>
      <c r="C68" t="s">
        <v>254</v>
      </c>
      <c r="D68" t="s">
        <v>3</v>
      </c>
      <c r="E68" t="str">
        <f t="shared" si="2"/>
        <v>Paramount Pictures</v>
      </c>
      <c r="F68" t="s">
        <v>8</v>
      </c>
      <c r="G68" t="str">
        <f t="shared" si="3"/>
        <v>Action</v>
      </c>
      <c r="H68" t="s">
        <v>222</v>
      </c>
      <c r="I68" s="4">
        <v>40563557</v>
      </c>
      <c r="J68" s="5">
        <v>4522135</v>
      </c>
    </row>
    <row r="69" spans="1:10" x14ac:dyDescent="0.25">
      <c r="A69" s="1" t="s">
        <v>350</v>
      </c>
      <c r="B69" t="s">
        <v>91</v>
      </c>
      <c r="C69" t="s">
        <v>246</v>
      </c>
      <c r="D69" t="s">
        <v>310</v>
      </c>
      <c r="E69" t="str">
        <f t="shared" si="2"/>
        <v>Other</v>
      </c>
      <c r="F69" t="s">
        <v>0</v>
      </c>
      <c r="G69" t="str">
        <f t="shared" si="3"/>
        <v>Adventure</v>
      </c>
      <c r="H69" t="s">
        <v>222</v>
      </c>
      <c r="I69" s="4">
        <v>40479370</v>
      </c>
      <c r="J69" s="5">
        <v>4512750</v>
      </c>
    </row>
    <row r="70" spans="1:10" x14ac:dyDescent="0.25">
      <c r="A70" s="1" t="s">
        <v>351</v>
      </c>
      <c r="B70" t="s">
        <v>89</v>
      </c>
      <c r="C70" t="s">
        <v>244</v>
      </c>
      <c r="D70" t="s">
        <v>1</v>
      </c>
      <c r="E70" t="str">
        <f t="shared" si="2"/>
        <v>Sony Pictures</v>
      </c>
      <c r="F70" t="s">
        <v>0</v>
      </c>
      <c r="G70" t="str">
        <f t="shared" si="3"/>
        <v>Adventure</v>
      </c>
      <c r="H70" t="s">
        <v>225</v>
      </c>
      <c r="I70" s="4">
        <v>39963949</v>
      </c>
      <c r="J70" s="5">
        <v>4455290</v>
      </c>
    </row>
    <row r="71" spans="1:10" x14ac:dyDescent="0.25">
      <c r="A71" s="1" t="s">
        <v>352</v>
      </c>
      <c r="B71" t="s">
        <v>92</v>
      </c>
      <c r="C71" t="s">
        <v>335</v>
      </c>
      <c r="D71" t="s">
        <v>10</v>
      </c>
      <c r="E71" t="str">
        <f t="shared" si="2"/>
        <v>Warner Bros.</v>
      </c>
      <c r="F71" t="s">
        <v>0</v>
      </c>
      <c r="G71" t="str">
        <f t="shared" si="3"/>
        <v>Adventure</v>
      </c>
      <c r="H71" t="s">
        <v>222</v>
      </c>
      <c r="I71" s="4">
        <v>39175066</v>
      </c>
      <c r="J71" s="5">
        <v>4367343</v>
      </c>
    </row>
    <row r="72" spans="1:10" x14ac:dyDescent="0.25">
      <c r="A72" s="1" t="s">
        <v>353</v>
      </c>
      <c r="B72" t="s">
        <v>354</v>
      </c>
      <c r="C72" t="s">
        <v>355</v>
      </c>
      <c r="D72" t="s">
        <v>221</v>
      </c>
      <c r="E72" t="str">
        <f t="shared" si="2"/>
        <v>Walt Disney</v>
      </c>
      <c r="F72" t="s">
        <v>19</v>
      </c>
      <c r="G72" t="str">
        <f t="shared" si="3"/>
        <v>Other</v>
      </c>
      <c r="H72" t="s">
        <v>225</v>
      </c>
      <c r="I72" s="4">
        <v>38710930</v>
      </c>
      <c r="J72" s="5">
        <v>4315599</v>
      </c>
    </row>
    <row r="73" spans="1:10" x14ac:dyDescent="0.25">
      <c r="A73" s="1" t="s">
        <v>356</v>
      </c>
      <c r="B73" t="s">
        <v>93</v>
      </c>
      <c r="C73" t="s">
        <v>357</v>
      </c>
      <c r="D73" t="s">
        <v>12</v>
      </c>
      <c r="E73" t="str">
        <f t="shared" si="2"/>
        <v>Lionsgate</v>
      </c>
      <c r="F73" t="s">
        <v>14</v>
      </c>
      <c r="G73" t="str">
        <f t="shared" si="3"/>
        <v>Horror</v>
      </c>
      <c r="H73" t="s">
        <v>234</v>
      </c>
      <c r="I73" s="4">
        <v>38052832</v>
      </c>
      <c r="J73" s="5">
        <v>4242233</v>
      </c>
    </row>
    <row r="74" spans="1:10" x14ac:dyDescent="0.25">
      <c r="A74" s="1" t="s">
        <v>358</v>
      </c>
      <c r="B74" t="s">
        <v>94</v>
      </c>
      <c r="C74" t="s">
        <v>359</v>
      </c>
      <c r="D74" t="s">
        <v>12</v>
      </c>
      <c r="E74" t="str">
        <f t="shared" si="2"/>
        <v>Lionsgate</v>
      </c>
      <c r="F74" t="s">
        <v>2</v>
      </c>
      <c r="G74" t="str">
        <f t="shared" si="3"/>
        <v>Thriller/Suspense</v>
      </c>
      <c r="H74" t="s">
        <v>234</v>
      </c>
      <c r="I74" s="4">
        <v>36249674</v>
      </c>
      <c r="J74" s="5">
        <v>4041212</v>
      </c>
    </row>
    <row r="75" spans="1:10" x14ac:dyDescent="0.25">
      <c r="A75" s="1" t="s">
        <v>360</v>
      </c>
      <c r="B75" t="s">
        <v>95</v>
      </c>
      <c r="C75" t="s">
        <v>320</v>
      </c>
      <c r="D75" t="s">
        <v>310</v>
      </c>
      <c r="E75" t="str">
        <f t="shared" si="2"/>
        <v>Other</v>
      </c>
      <c r="F75" t="s">
        <v>8</v>
      </c>
      <c r="G75" t="str">
        <f t="shared" si="3"/>
        <v>Action</v>
      </c>
      <c r="H75" t="s">
        <v>234</v>
      </c>
      <c r="I75" s="4">
        <v>34393507</v>
      </c>
      <c r="J75" s="5">
        <v>3834281</v>
      </c>
    </row>
    <row r="76" spans="1:10" x14ac:dyDescent="0.25">
      <c r="A76" s="1" t="s">
        <v>361</v>
      </c>
      <c r="B76" t="s">
        <v>96</v>
      </c>
      <c r="C76" t="s">
        <v>306</v>
      </c>
      <c r="D76" t="s">
        <v>10</v>
      </c>
      <c r="E76" t="str">
        <f t="shared" si="2"/>
        <v>Warner Bros.</v>
      </c>
      <c r="F76" t="s">
        <v>6</v>
      </c>
      <c r="G76" t="str">
        <f t="shared" si="3"/>
        <v>Drama</v>
      </c>
      <c r="H76" t="s">
        <v>222</v>
      </c>
      <c r="I76" s="4">
        <v>34121140</v>
      </c>
      <c r="J76" s="5">
        <v>3803918</v>
      </c>
    </row>
    <row r="77" spans="1:10" x14ac:dyDescent="0.25">
      <c r="A77" s="1" t="s">
        <v>362</v>
      </c>
      <c r="B77" t="s">
        <v>97</v>
      </c>
      <c r="C77" t="s">
        <v>326</v>
      </c>
      <c r="D77" t="s">
        <v>13</v>
      </c>
      <c r="E77" t="str">
        <f t="shared" si="2"/>
        <v>Other</v>
      </c>
      <c r="F77" t="s">
        <v>2</v>
      </c>
      <c r="G77" t="str">
        <f t="shared" si="3"/>
        <v>Thriller/Suspense</v>
      </c>
      <c r="H77" t="s">
        <v>234</v>
      </c>
      <c r="I77" s="4">
        <v>33800859</v>
      </c>
      <c r="J77" s="5">
        <v>3768212</v>
      </c>
    </row>
    <row r="78" spans="1:10" x14ac:dyDescent="0.25">
      <c r="A78" s="1" t="s">
        <v>363</v>
      </c>
      <c r="B78" t="s">
        <v>98</v>
      </c>
      <c r="C78" t="s">
        <v>330</v>
      </c>
      <c r="D78" t="s">
        <v>10</v>
      </c>
      <c r="E78" t="str">
        <f t="shared" si="2"/>
        <v>Warner Bros.</v>
      </c>
      <c r="F78" t="s">
        <v>8</v>
      </c>
      <c r="G78" t="str">
        <f t="shared" si="3"/>
        <v>Action</v>
      </c>
      <c r="H78" t="s">
        <v>222</v>
      </c>
      <c r="I78" s="4">
        <v>33578782</v>
      </c>
      <c r="J78" s="5">
        <v>3743454</v>
      </c>
    </row>
    <row r="79" spans="1:10" x14ac:dyDescent="0.25">
      <c r="A79" s="1" t="s">
        <v>364</v>
      </c>
      <c r="B79" t="s">
        <v>99</v>
      </c>
      <c r="C79" t="s">
        <v>365</v>
      </c>
      <c r="D79" t="s">
        <v>3</v>
      </c>
      <c r="E79" t="str">
        <f t="shared" si="2"/>
        <v>Paramount Pictures</v>
      </c>
      <c r="F79" t="s">
        <v>0</v>
      </c>
      <c r="G79" t="str">
        <f t="shared" si="3"/>
        <v>Adventure</v>
      </c>
      <c r="H79" t="s">
        <v>222</v>
      </c>
      <c r="I79" s="4">
        <v>33370166</v>
      </c>
      <c r="J79" s="5">
        <v>3720196</v>
      </c>
    </row>
    <row r="80" spans="1:10" x14ac:dyDescent="0.25">
      <c r="A80" s="1" t="s">
        <v>366</v>
      </c>
      <c r="B80" t="s">
        <v>100</v>
      </c>
      <c r="C80" t="s">
        <v>337</v>
      </c>
      <c r="D80" t="s">
        <v>10</v>
      </c>
      <c r="E80" t="str">
        <f t="shared" si="2"/>
        <v>Warner Bros.</v>
      </c>
      <c r="F80" t="s">
        <v>4</v>
      </c>
      <c r="G80" t="str">
        <f t="shared" si="3"/>
        <v>Comedy</v>
      </c>
      <c r="H80" t="s">
        <v>234</v>
      </c>
      <c r="I80" s="4">
        <v>32187017</v>
      </c>
      <c r="J80" s="5">
        <v>3588296</v>
      </c>
    </row>
    <row r="81" spans="1:10" x14ac:dyDescent="0.25">
      <c r="A81" s="1" t="s">
        <v>367</v>
      </c>
      <c r="B81" t="s">
        <v>101</v>
      </c>
      <c r="C81" t="s">
        <v>368</v>
      </c>
      <c r="D81" t="s">
        <v>12</v>
      </c>
      <c r="E81" t="str">
        <f t="shared" si="2"/>
        <v>Lionsgate</v>
      </c>
      <c r="F81" t="s">
        <v>4</v>
      </c>
      <c r="G81" t="str">
        <f t="shared" si="3"/>
        <v>Comedy</v>
      </c>
      <c r="H81" t="s">
        <v>222</v>
      </c>
      <c r="I81" s="4">
        <v>32149404</v>
      </c>
      <c r="J81" s="5">
        <v>3584103</v>
      </c>
    </row>
    <row r="82" spans="1:10" x14ac:dyDescent="0.25">
      <c r="A82" s="1" t="s">
        <v>369</v>
      </c>
      <c r="B82" t="s">
        <v>79</v>
      </c>
      <c r="C82" t="s">
        <v>236</v>
      </c>
      <c r="D82" t="s">
        <v>370</v>
      </c>
      <c r="E82" t="str">
        <f t="shared" si="2"/>
        <v>A24</v>
      </c>
      <c r="F82" t="s">
        <v>6</v>
      </c>
      <c r="G82" t="str">
        <f t="shared" si="3"/>
        <v>Drama</v>
      </c>
      <c r="H82" t="s">
        <v>234</v>
      </c>
      <c r="I82" s="4">
        <v>31432463</v>
      </c>
      <c r="J82" s="5">
        <v>3504176</v>
      </c>
    </row>
    <row r="83" spans="1:10" x14ac:dyDescent="0.25">
      <c r="A83" s="1" t="s">
        <v>371</v>
      </c>
      <c r="B83" t="s">
        <v>372</v>
      </c>
      <c r="C83" t="s">
        <v>286</v>
      </c>
      <c r="D83" t="s">
        <v>12</v>
      </c>
      <c r="E83" t="str">
        <f t="shared" si="2"/>
        <v>Lionsgate</v>
      </c>
      <c r="F83" t="s">
        <v>2</v>
      </c>
      <c r="G83" t="str">
        <f t="shared" si="3"/>
        <v>Thriller/Suspense</v>
      </c>
      <c r="H83" t="s">
        <v>234</v>
      </c>
      <c r="I83" s="4">
        <v>31257572</v>
      </c>
      <c r="J83" s="5">
        <v>3484679</v>
      </c>
    </row>
    <row r="84" spans="1:10" x14ac:dyDescent="0.25">
      <c r="A84" s="1" t="s">
        <v>373</v>
      </c>
      <c r="B84" t="s">
        <v>102</v>
      </c>
      <c r="C84" t="s">
        <v>326</v>
      </c>
      <c r="D84" t="s">
        <v>374</v>
      </c>
      <c r="E84" t="str">
        <f t="shared" si="2"/>
        <v>Other</v>
      </c>
      <c r="F84" t="s">
        <v>2</v>
      </c>
      <c r="G84" t="str">
        <f t="shared" si="3"/>
        <v>Thriller/Suspense</v>
      </c>
      <c r="H84" t="s">
        <v>234</v>
      </c>
      <c r="I84" s="4">
        <v>30718107</v>
      </c>
      <c r="J84" s="5">
        <v>3424538</v>
      </c>
    </row>
    <row r="85" spans="1:10" x14ac:dyDescent="0.25">
      <c r="A85" s="1" t="s">
        <v>375</v>
      </c>
      <c r="B85" t="s">
        <v>103</v>
      </c>
      <c r="C85" t="s">
        <v>376</v>
      </c>
      <c r="D85" t="s">
        <v>1</v>
      </c>
      <c r="E85" t="str">
        <f t="shared" si="2"/>
        <v>Sony Pictures</v>
      </c>
      <c r="F85" t="s">
        <v>8</v>
      </c>
      <c r="G85" t="str">
        <f t="shared" si="3"/>
        <v>Action</v>
      </c>
      <c r="H85" t="s">
        <v>234</v>
      </c>
      <c r="I85" s="4">
        <v>30353973</v>
      </c>
      <c r="J85" s="5">
        <v>3383943</v>
      </c>
    </row>
    <row r="86" spans="1:10" x14ac:dyDescent="0.25">
      <c r="A86" s="1" t="s">
        <v>377</v>
      </c>
      <c r="B86" t="s">
        <v>104</v>
      </c>
      <c r="C86" t="s">
        <v>296</v>
      </c>
      <c r="D86" t="s">
        <v>9</v>
      </c>
      <c r="E86" t="str">
        <f t="shared" si="2"/>
        <v>20th Century Fox</v>
      </c>
      <c r="F86" t="s">
        <v>2</v>
      </c>
      <c r="G86" t="str">
        <f t="shared" si="3"/>
        <v>Thriller/Suspense</v>
      </c>
      <c r="H86" t="s">
        <v>222</v>
      </c>
      <c r="I86" s="4">
        <v>30348555</v>
      </c>
      <c r="J86" s="5">
        <v>3383339</v>
      </c>
    </row>
    <row r="87" spans="1:10" x14ac:dyDescent="0.25">
      <c r="A87" s="1" t="s">
        <v>378</v>
      </c>
      <c r="B87" t="s">
        <v>105</v>
      </c>
      <c r="C87" t="s">
        <v>300</v>
      </c>
      <c r="D87" t="s">
        <v>1</v>
      </c>
      <c r="E87" t="str">
        <f t="shared" si="2"/>
        <v>Sony Pictures</v>
      </c>
      <c r="F87" t="s">
        <v>2</v>
      </c>
      <c r="G87" t="str">
        <f t="shared" si="3"/>
        <v>Thriller/Suspense</v>
      </c>
      <c r="H87" t="s">
        <v>234</v>
      </c>
      <c r="I87" s="4">
        <v>30234022</v>
      </c>
      <c r="J87" s="5">
        <v>3370571</v>
      </c>
    </row>
    <row r="88" spans="1:10" x14ac:dyDescent="0.25">
      <c r="A88" s="1" t="s">
        <v>379</v>
      </c>
      <c r="B88" t="s">
        <v>380</v>
      </c>
      <c r="C88" t="s">
        <v>381</v>
      </c>
      <c r="D88" t="s">
        <v>9</v>
      </c>
      <c r="E88" t="str">
        <f t="shared" si="2"/>
        <v>20th Century Fox</v>
      </c>
      <c r="F88" t="s">
        <v>4</v>
      </c>
      <c r="G88" t="str">
        <f t="shared" si="3"/>
        <v>Comedy</v>
      </c>
      <c r="H88" t="s">
        <v>234</v>
      </c>
      <c r="I88" s="4">
        <v>29689870</v>
      </c>
      <c r="J88" s="5">
        <v>3309907</v>
      </c>
    </row>
    <row r="89" spans="1:10" x14ac:dyDescent="0.25">
      <c r="A89" s="1" t="s">
        <v>382</v>
      </c>
      <c r="B89" t="s">
        <v>108</v>
      </c>
      <c r="C89" t="s">
        <v>288</v>
      </c>
      <c r="D89" t="s">
        <v>383</v>
      </c>
      <c r="E89" t="str">
        <f t="shared" si="2"/>
        <v>Other</v>
      </c>
      <c r="F89" t="s">
        <v>0</v>
      </c>
      <c r="G89" t="str">
        <f t="shared" si="3"/>
        <v>Adventure</v>
      </c>
      <c r="H89" t="s">
        <v>225</v>
      </c>
      <c r="I89" s="4">
        <v>28370522</v>
      </c>
      <c r="J89" s="5">
        <v>3162822</v>
      </c>
    </row>
    <row r="90" spans="1:10" x14ac:dyDescent="0.25">
      <c r="A90" s="1" t="s">
        <v>384</v>
      </c>
      <c r="B90" t="s">
        <v>385</v>
      </c>
      <c r="C90" t="s">
        <v>283</v>
      </c>
      <c r="D90" t="s">
        <v>3</v>
      </c>
      <c r="E90" t="str">
        <f t="shared" si="2"/>
        <v>Paramount Pictures</v>
      </c>
      <c r="F90" t="s">
        <v>6</v>
      </c>
      <c r="G90" t="str">
        <f t="shared" si="3"/>
        <v>Drama</v>
      </c>
      <c r="H90" t="s">
        <v>222</v>
      </c>
      <c r="I90" s="4">
        <v>27939289</v>
      </c>
      <c r="J90" s="5">
        <v>3114747</v>
      </c>
    </row>
    <row r="91" spans="1:10" x14ac:dyDescent="0.25">
      <c r="A91" s="1" t="s">
        <v>386</v>
      </c>
      <c r="B91" t="s">
        <v>109</v>
      </c>
      <c r="C91" t="s">
        <v>387</v>
      </c>
      <c r="D91" t="s">
        <v>3</v>
      </c>
      <c r="E91" t="str">
        <f t="shared" si="2"/>
        <v>Paramount Pictures</v>
      </c>
      <c r="F91" t="s">
        <v>14</v>
      </c>
      <c r="G91" t="str">
        <f t="shared" si="3"/>
        <v>Horror</v>
      </c>
      <c r="H91" t="s">
        <v>222</v>
      </c>
      <c r="I91" s="4">
        <v>27793018</v>
      </c>
      <c r="J91" s="5">
        <v>3098441</v>
      </c>
    </row>
    <row r="92" spans="1:10" x14ac:dyDescent="0.25">
      <c r="A92" s="1" t="s">
        <v>388</v>
      </c>
      <c r="B92" t="s">
        <v>110</v>
      </c>
      <c r="C92" t="s">
        <v>304</v>
      </c>
      <c r="D92" t="s">
        <v>389</v>
      </c>
      <c r="E92" t="str">
        <f t="shared" si="2"/>
        <v>Other</v>
      </c>
      <c r="F92" t="s">
        <v>4</v>
      </c>
      <c r="G92" t="str">
        <f t="shared" si="3"/>
        <v>Comedy</v>
      </c>
      <c r="H92" t="s">
        <v>222</v>
      </c>
      <c r="I92" s="4">
        <v>27778642</v>
      </c>
      <c r="J92" s="5">
        <v>3096838</v>
      </c>
    </row>
    <row r="93" spans="1:10" x14ac:dyDescent="0.25">
      <c r="A93" s="1" t="s">
        <v>390</v>
      </c>
      <c r="B93" t="s">
        <v>111</v>
      </c>
      <c r="C93" t="s">
        <v>233</v>
      </c>
      <c r="D93" t="s">
        <v>383</v>
      </c>
      <c r="E93" t="str">
        <f t="shared" si="2"/>
        <v>Other</v>
      </c>
      <c r="F93" t="s">
        <v>15</v>
      </c>
      <c r="G93" t="str">
        <f t="shared" si="3"/>
        <v>Other</v>
      </c>
      <c r="H93" t="s">
        <v>222</v>
      </c>
      <c r="I93" s="4">
        <v>27020284</v>
      </c>
      <c r="J93" s="5">
        <v>3012294</v>
      </c>
    </row>
    <row r="94" spans="1:10" x14ac:dyDescent="0.25">
      <c r="A94" s="1" t="s">
        <v>391</v>
      </c>
      <c r="B94" t="s">
        <v>112</v>
      </c>
      <c r="C94" t="s">
        <v>312</v>
      </c>
      <c r="D94" t="s">
        <v>1</v>
      </c>
      <c r="E94" t="str">
        <f t="shared" si="2"/>
        <v>Sony Pictures</v>
      </c>
      <c r="F94" t="s">
        <v>8</v>
      </c>
      <c r="G94" t="str">
        <f t="shared" si="3"/>
        <v>Action</v>
      </c>
      <c r="H94" t="s">
        <v>234</v>
      </c>
      <c r="I94" s="4">
        <v>26844692</v>
      </c>
      <c r="J94" s="5">
        <v>2992719</v>
      </c>
    </row>
    <row r="95" spans="1:10" x14ac:dyDescent="0.25">
      <c r="A95" s="1" t="s">
        <v>392</v>
      </c>
      <c r="B95" t="s">
        <v>113</v>
      </c>
      <c r="C95" t="s">
        <v>238</v>
      </c>
      <c r="D95" t="s">
        <v>10</v>
      </c>
      <c r="E95" t="str">
        <f t="shared" si="2"/>
        <v>Warner Bros.</v>
      </c>
      <c r="F95" t="s">
        <v>4</v>
      </c>
      <c r="G95" t="str">
        <f t="shared" si="3"/>
        <v>Comedy</v>
      </c>
      <c r="H95" t="s">
        <v>234</v>
      </c>
      <c r="I95" s="4">
        <v>25584504</v>
      </c>
      <c r="J95" s="5">
        <v>2852230</v>
      </c>
    </row>
    <row r="96" spans="1:10" x14ac:dyDescent="0.25">
      <c r="A96" s="1" t="s">
        <v>393</v>
      </c>
      <c r="B96" t="s">
        <v>115</v>
      </c>
      <c r="C96" t="s">
        <v>339</v>
      </c>
      <c r="D96" t="s">
        <v>11</v>
      </c>
      <c r="E96" t="str">
        <f t="shared" si="2"/>
        <v>Other</v>
      </c>
      <c r="F96" t="s">
        <v>6</v>
      </c>
      <c r="G96" t="str">
        <f t="shared" si="3"/>
        <v>Drama</v>
      </c>
      <c r="H96" t="s">
        <v>222</v>
      </c>
      <c r="I96" s="4">
        <v>24801212</v>
      </c>
      <c r="J96" s="5">
        <v>2764907</v>
      </c>
    </row>
    <row r="97" spans="1:10" x14ac:dyDescent="0.25">
      <c r="A97" s="1" t="s">
        <v>394</v>
      </c>
      <c r="B97" t="s">
        <v>75</v>
      </c>
      <c r="C97" t="s">
        <v>290</v>
      </c>
      <c r="D97" t="s">
        <v>11</v>
      </c>
      <c r="E97" t="str">
        <f t="shared" si="2"/>
        <v>Other</v>
      </c>
      <c r="F97" t="s">
        <v>17</v>
      </c>
      <c r="G97" t="str">
        <f t="shared" si="3"/>
        <v>Other</v>
      </c>
      <c r="H97" t="s">
        <v>234</v>
      </c>
      <c r="I97" s="4">
        <v>24164629</v>
      </c>
      <c r="J97" s="5">
        <v>2693938</v>
      </c>
    </row>
    <row r="98" spans="1:10" x14ac:dyDescent="0.25">
      <c r="A98" s="1" t="s">
        <v>395</v>
      </c>
      <c r="B98" t="s">
        <v>117</v>
      </c>
      <c r="C98" t="s">
        <v>365</v>
      </c>
      <c r="D98" t="s">
        <v>310</v>
      </c>
      <c r="E98" t="str">
        <f t="shared" si="2"/>
        <v>Other</v>
      </c>
      <c r="F98" t="s">
        <v>2</v>
      </c>
      <c r="G98" t="str">
        <f t="shared" si="3"/>
        <v>Thriller/Suspense</v>
      </c>
      <c r="H98" t="s">
        <v>222</v>
      </c>
      <c r="I98" s="4">
        <v>22395806</v>
      </c>
      <c r="J98" s="5">
        <v>2496745</v>
      </c>
    </row>
    <row r="99" spans="1:10" x14ac:dyDescent="0.25">
      <c r="A99" s="1" t="s">
        <v>396</v>
      </c>
      <c r="B99" t="s">
        <v>118</v>
      </c>
      <c r="C99" t="s">
        <v>293</v>
      </c>
      <c r="D99" t="s">
        <v>16</v>
      </c>
      <c r="E99" t="str">
        <f t="shared" si="2"/>
        <v>Other</v>
      </c>
      <c r="F99" t="s">
        <v>6</v>
      </c>
      <c r="G99" t="str">
        <f t="shared" si="3"/>
        <v>Drama</v>
      </c>
      <c r="H99" t="s">
        <v>222</v>
      </c>
      <c r="I99" s="4">
        <v>22233285</v>
      </c>
      <c r="J99" s="5">
        <v>2478627</v>
      </c>
    </row>
    <row r="100" spans="1:10" x14ac:dyDescent="0.25">
      <c r="A100" s="1" t="s">
        <v>397</v>
      </c>
      <c r="B100" t="s">
        <v>119</v>
      </c>
      <c r="C100" t="s">
        <v>265</v>
      </c>
      <c r="D100" t="s">
        <v>1</v>
      </c>
      <c r="E100" t="str">
        <f t="shared" si="2"/>
        <v>Sony Pictures</v>
      </c>
      <c r="F100" t="s">
        <v>17</v>
      </c>
      <c r="G100" t="str">
        <f t="shared" si="3"/>
        <v>Other</v>
      </c>
      <c r="H100" t="s">
        <v>234</v>
      </c>
      <c r="I100" s="4">
        <v>22105643</v>
      </c>
      <c r="J100" s="5">
        <v>2464397</v>
      </c>
    </row>
    <row r="101" spans="1:10" x14ac:dyDescent="0.25">
      <c r="A101" s="1" t="s">
        <v>398</v>
      </c>
      <c r="B101" t="s">
        <v>120</v>
      </c>
      <c r="C101" t="s">
        <v>296</v>
      </c>
      <c r="D101" t="s">
        <v>12</v>
      </c>
      <c r="E101" t="str">
        <f t="shared" si="2"/>
        <v>Lionsgate</v>
      </c>
      <c r="F101" t="s">
        <v>0</v>
      </c>
      <c r="G101" t="str">
        <f t="shared" si="3"/>
        <v>Adventure</v>
      </c>
      <c r="H101" t="s">
        <v>225</v>
      </c>
      <c r="I101" s="4">
        <v>21885107</v>
      </c>
      <c r="J101" s="5">
        <v>2439811</v>
      </c>
    </row>
    <row r="102" spans="1:10" x14ac:dyDescent="0.25">
      <c r="A102" s="1" t="s">
        <v>399</v>
      </c>
      <c r="B102" t="s">
        <v>400</v>
      </c>
      <c r="C102" t="s">
        <v>401</v>
      </c>
      <c r="D102" t="s">
        <v>13</v>
      </c>
      <c r="E102" t="str">
        <f t="shared" si="2"/>
        <v>Other</v>
      </c>
      <c r="F102" t="s">
        <v>0</v>
      </c>
      <c r="G102" t="str">
        <f t="shared" si="3"/>
        <v>Adventure</v>
      </c>
      <c r="H102" t="s">
        <v>225</v>
      </c>
      <c r="I102" s="4">
        <v>21858070</v>
      </c>
      <c r="J102" s="5">
        <v>2436797</v>
      </c>
    </row>
    <row r="103" spans="1:10" x14ac:dyDescent="0.25">
      <c r="A103" s="1" t="s">
        <v>402</v>
      </c>
      <c r="B103" t="s">
        <v>122</v>
      </c>
      <c r="C103" t="s">
        <v>365</v>
      </c>
      <c r="D103" t="s">
        <v>383</v>
      </c>
      <c r="E103" t="str">
        <f t="shared" si="2"/>
        <v>Other</v>
      </c>
      <c r="F103" t="s">
        <v>2</v>
      </c>
      <c r="G103" t="str">
        <f t="shared" si="3"/>
        <v>Thriller/Suspense</v>
      </c>
      <c r="H103" t="s">
        <v>234</v>
      </c>
      <c r="I103" s="4">
        <v>20783704</v>
      </c>
      <c r="J103" s="5">
        <v>2317024</v>
      </c>
    </row>
    <row r="104" spans="1:10" x14ac:dyDescent="0.25">
      <c r="A104" s="1" t="s">
        <v>403</v>
      </c>
      <c r="B104" t="s">
        <v>123</v>
      </c>
      <c r="C104" t="s">
        <v>306</v>
      </c>
      <c r="D104" t="s">
        <v>9</v>
      </c>
      <c r="E104" t="str">
        <f t="shared" si="2"/>
        <v>20th Century Fox</v>
      </c>
      <c r="F104" t="s">
        <v>0</v>
      </c>
      <c r="G104" t="str">
        <f t="shared" si="3"/>
        <v>Adventure</v>
      </c>
      <c r="H104" t="s">
        <v>225</v>
      </c>
      <c r="I104" s="4">
        <v>20738724</v>
      </c>
      <c r="J104" s="5">
        <v>2312009</v>
      </c>
    </row>
    <row r="105" spans="1:10" x14ac:dyDescent="0.25">
      <c r="A105" s="1" t="s">
        <v>404</v>
      </c>
      <c r="B105" t="s">
        <v>124</v>
      </c>
      <c r="C105" t="s">
        <v>368</v>
      </c>
      <c r="D105" t="s">
        <v>310</v>
      </c>
      <c r="E105" t="str">
        <f t="shared" si="2"/>
        <v>Other</v>
      </c>
      <c r="F105" t="s">
        <v>2</v>
      </c>
      <c r="G105" t="str">
        <f t="shared" si="3"/>
        <v>Thriller/Suspense</v>
      </c>
      <c r="H105" t="s">
        <v>222</v>
      </c>
      <c r="I105" s="4">
        <v>20497844</v>
      </c>
      <c r="J105" s="5">
        <v>2285155</v>
      </c>
    </row>
    <row r="106" spans="1:10" x14ac:dyDescent="0.25">
      <c r="A106" s="1" t="s">
        <v>405</v>
      </c>
      <c r="B106" t="s">
        <v>406</v>
      </c>
      <c r="C106" t="s">
        <v>407</v>
      </c>
      <c r="D106" t="s">
        <v>408</v>
      </c>
      <c r="E106" t="str">
        <f t="shared" si="2"/>
        <v>Other</v>
      </c>
      <c r="F106" t="s">
        <v>6</v>
      </c>
      <c r="G106" t="str">
        <f t="shared" si="3"/>
        <v>Drama</v>
      </c>
      <c r="H106" t="s">
        <v>234</v>
      </c>
      <c r="I106" s="4">
        <v>19224674</v>
      </c>
      <c r="J106" s="5">
        <v>2143218</v>
      </c>
    </row>
    <row r="107" spans="1:10" x14ac:dyDescent="0.25">
      <c r="A107" s="1" t="s">
        <v>409</v>
      </c>
      <c r="B107" t="s">
        <v>125</v>
      </c>
      <c r="C107" t="s">
        <v>368</v>
      </c>
      <c r="D107" t="s">
        <v>410</v>
      </c>
      <c r="E107" t="str">
        <f t="shared" si="2"/>
        <v>Other</v>
      </c>
      <c r="F107" t="s">
        <v>8</v>
      </c>
      <c r="G107" t="str">
        <f t="shared" si="3"/>
        <v>Action</v>
      </c>
      <c r="H107" t="s">
        <v>411</v>
      </c>
      <c r="I107" s="4">
        <v>18985794</v>
      </c>
      <c r="J107" s="5">
        <v>2116587</v>
      </c>
    </row>
    <row r="108" spans="1:10" x14ac:dyDescent="0.25">
      <c r="A108" s="1" t="s">
        <v>412</v>
      </c>
      <c r="B108" t="s">
        <v>126</v>
      </c>
      <c r="C108" t="s">
        <v>300</v>
      </c>
      <c r="D108" t="s">
        <v>10</v>
      </c>
      <c r="E108" t="str">
        <f t="shared" si="2"/>
        <v>Warner Bros.</v>
      </c>
      <c r="F108" t="s">
        <v>8</v>
      </c>
      <c r="G108" t="str">
        <f t="shared" si="3"/>
        <v>Action</v>
      </c>
      <c r="H108" t="s">
        <v>234</v>
      </c>
      <c r="I108" s="4">
        <v>18600152</v>
      </c>
      <c r="J108" s="5">
        <v>2073596</v>
      </c>
    </row>
    <row r="109" spans="1:10" x14ac:dyDescent="0.25">
      <c r="A109" s="1" t="s">
        <v>413</v>
      </c>
      <c r="B109" t="s">
        <v>414</v>
      </c>
      <c r="C109" t="s">
        <v>286</v>
      </c>
      <c r="D109" t="s">
        <v>9</v>
      </c>
      <c r="E109" t="str">
        <f t="shared" si="2"/>
        <v>20th Century Fox</v>
      </c>
      <c r="F109" t="s">
        <v>8</v>
      </c>
      <c r="G109" t="str">
        <f t="shared" si="3"/>
        <v>Action</v>
      </c>
      <c r="H109" t="s">
        <v>222</v>
      </c>
      <c r="I109" s="4">
        <v>18232781</v>
      </c>
      <c r="J109" s="5">
        <v>2032640</v>
      </c>
    </row>
    <row r="110" spans="1:10" x14ac:dyDescent="0.25">
      <c r="A110" s="1" t="s">
        <v>415</v>
      </c>
      <c r="B110" t="s">
        <v>127</v>
      </c>
      <c r="C110" t="s">
        <v>330</v>
      </c>
      <c r="D110" t="s">
        <v>1</v>
      </c>
      <c r="E110" t="str">
        <f t="shared" si="2"/>
        <v>Sony Pictures</v>
      </c>
      <c r="F110" t="s">
        <v>6</v>
      </c>
      <c r="G110" t="str">
        <f t="shared" si="3"/>
        <v>Drama</v>
      </c>
      <c r="H110" t="s">
        <v>222</v>
      </c>
      <c r="I110" s="4">
        <v>18181288</v>
      </c>
      <c r="J110" s="5">
        <v>2026899</v>
      </c>
    </row>
    <row r="111" spans="1:10" x14ac:dyDescent="0.25">
      <c r="A111" s="1" t="s">
        <v>416</v>
      </c>
      <c r="B111" t="s">
        <v>73</v>
      </c>
      <c r="C111" t="s">
        <v>248</v>
      </c>
      <c r="D111" t="s">
        <v>16</v>
      </c>
      <c r="E111" t="str">
        <f t="shared" si="2"/>
        <v>Other</v>
      </c>
      <c r="F111" t="s">
        <v>6</v>
      </c>
      <c r="G111" t="str">
        <f t="shared" si="3"/>
        <v>Drama</v>
      </c>
      <c r="H111" t="s">
        <v>222</v>
      </c>
      <c r="I111" s="4">
        <v>18132857</v>
      </c>
      <c r="J111" s="5">
        <v>2021500</v>
      </c>
    </row>
    <row r="112" spans="1:10" x14ac:dyDescent="0.25">
      <c r="A112" s="1" t="s">
        <v>417</v>
      </c>
      <c r="B112" t="s">
        <v>121</v>
      </c>
      <c r="C112" t="s">
        <v>418</v>
      </c>
      <c r="D112" t="s">
        <v>370</v>
      </c>
      <c r="E112" t="str">
        <f t="shared" si="2"/>
        <v>A24</v>
      </c>
      <c r="F112" t="s">
        <v>4</v>
      </c>
      <c r="G112" t="str">
        <f t="shared" si="3"/>
        <v>Comedy</v>
      </c>
      <c r="H112" t="s">
        <v>234</v>
      </c>
      <c r="I112" s="4">
        <v>17861795</v>
      </c>
      <c r="J112" s="5">
        <v>1991281</v>
      </c>
    </row>
    <row r="113" spans="1:10" x14ac:dyDescent="0.25">
      <c r="A113" s="1" t="s">
        <v>419</v>
      </c>
      <c r="B113" t="s">
        <v>129</v>
      </c>
      <c r="C113" t="s">
        <v>359</v>
      </c>
      <c r="D113" t="s">
        <v>3</v>
      </c>
      <c r="E113" t="str">
        <f t="shared" si="2"/>
        <v>Paramount Pictures</v>
      </c>
      <c r="F113" t="s">
        <v>2</v>
      </c>
      <c r="G113" t="str">
        <f t="shared" si="3"/>
        <v>Thriller/Suspense</v>
      </c>
      <c r="H113" t="s">
        <v>234</v>
      </c>
      <c r="I113" s="4">
        <v>17800004</v>
      </c>
      <c r="J113" s="5">
        <v>1984392</v>
      </c>
    </row>
    <row r="114" spans="1:10" x14ac:dyDescent="0.25">
      <c r="A114" s="1" t="s">
        <v>420</v>
      </c>
      <c r="B114" t="s">
        <v>131</v>
      </c>
      <c r="C114" t="s">
        <v>254</v>
      </c>
      <c r="D114" t="s">
        <v>16</v>
      </c>
      <c r="E114" t="str">
        <f t="shared" si="2"/>
        <v>Other</v>
      </c>
      <c r="F114" t="s">
        <v>6</v>
      </c>
      <c r="G114" t="str">
        <f t="shared" si="3"/>
        <v>Drama</v>
      </c>
      <c r="H114" t="s">
        <v>222</v>
      </c>
      <c r="I114" s="4">
        <v>17445186</v>
      </c>
      <c r="J114" s="5">
        <v>1944836</v>
      </c>
    </row>
    <row r="115" spans="1:10" x14ac:dyDescent="0.25">
      <c r="A115" s="1" t="s">
        <v>421</v>
      </c>
      <c r="B115" t="s">
        <v>132</v>
      </c>
      <c r="C115" t="s">
        <v>288</v>
      </c>
      <c r="D115" t="s">
        <v>12</v>
      </c>
      <c r="E115" t="str">
        <f t="shared" si="2"/>
        <v>Lionsgate</v>
      </c>
      <c r="F115" t="s">
        <v>6</v>
      </c>
      <c r="G115" t="str">
        <f t="shared" si="3"/>
        <v>Drama</v>
      </c>
      <c r="H115" t="s">
        <v>222</v>
      </c>
      <c r="I115" s="4">
        <v>17273059</v>
      </c>
      <c r="J115" s="5">
        <v>1925647</v>
      </c>
    </row>
    <row r="116" spans="1:10" x14ac:dyDescent="0.25">
      <c r="A116" s="1" t="s">
        <v>422</v>
      </c>
      <c r="B116" t="s">
        <v>116</v>
      </c>
      <c r="C116" t="s">
        <v>314</v>
      </c>
      <c r="D116" t="s">
        <v>3</v>
      </c>
      <c r="E116" t="str">
        <f t="shared" si="2"/>
        <v>Paramount Pictures</v>
      </c>
      <c r="F116" t="s">
        <v>4</v>
      </c>
      <c r="G116" t="str">
        <f t="shared" si="3"/>
        <v>Comedy</v>
      </c>
      <c r="H116" t="s">
        <v>234</v>
      </c>
      <c r="I116" s="4">
        <v>17160674</v>
      </c>
      <c r="J116" s="5">
        <v>1913118</v>
      </c>
    </row>
    <row r="117" spans="1:10" x14ac:dyDescent="0.25">
      <c r="A117" s="1" t="s">
        <v>423</v>
      </c>
      <c r="B117" t="s">
        <v>133</v>
      </c>
      <c r="C117" t="s">
        <v>324</v>
      </c>
      <c r="D117" t="s">
        <v>1</v>
      </c>
      <c r="E117" t="str">
        <f t="shared" si="2"/>
        <v>Sony Pictures</v>
      </c>
      <c r="F117" t="s">
        <v>2</v>
      </c>
      <c r="G117" t="str">
        <f t="shared" si="3"/>
        <v>Thriller/Suspense</v>
      </c>
      <c r="H117" t="s">
        <v>222</v>
      </c>
      <c r="I117" s="4">
        <v>16883115</v>
      </c>
      <c r="J117" s="5">
        <v>1882176</v>
      </c>
    </row>
    <row r="118" spans="1:10" x14ac:dyDescent="0.25">
      <c r="A118" s="1" t="s">
        <v>424</v>
      </c>
      <c r="B118" t="s">
        <v>134</v>
      </c>
      <c r="C118" t="s">
        <v>326</v>
      </c>
      <c r="D118" t="s">
        <v>425</v>
      </c>
      <c r="E118" t="str">
        <f t="shared" si="2"/>
        <v>Other</v>
      </c>
      <c r="F118" t="s">
        <v>6</v>
      </c>
      <c r="G118" t="str">
        <f t="shared" si="3"/>
        <v>Drama</v>
      </c>
      <c r="H118" t="s">
        <v>234</v>
      </c>
      <c r="I118" s="4">
        <v>16790139</v>
      </c>
      <c r="J118" s="5">
        <v>1871810</v>
      </c>
    </row>
    <row r="119" spans="1:10" x14ac:dyDescent="0.25">
      <c r="A119" s="1" t="s">
        <v>426</v>
      </c>
      <c r="B119" t="s">
        <v>69</v>
      </c>
      <c r="C119" t="s">
        <v>418</v>
      </c>
      <c r="D119" t="s">
        <v>11</v>
      </c>
      <c r="E119" t="str">
        <f t="shared" si="2"/>
        <v>Other</v>
      </c>
      <c r="F119" t="s">
        <v>6</v>
      </c>
      <c r="G119" t="str">
        <f t="shared" si="3"/>
        <v>Drama</v>
      </c>
      <c r="H119" t="s">
        <v>234</v>
      </c>
      <c r="I119" s="4">
        <v>15670177</v>
      </c>
      <c r="J119" s="5">
        <v>1746953</v>
      </c>
    </row>
    <row r="120" spans="1:10" x14ac:dyDescent="0.25">
      <c r="A120" s="1" t="s">
        <v>427</v>
      </c>
      <c r="B120" t="s">
        <v>428</v>
      </c>
      <c r="C120" t="s">
        <v>429</v>
      </c>
      <c r="D120" t="s">
        <v>370</v>
      </c>
      <c r="E120" t="str">
        <f t="shared" si="2"/>
        <v>A24</v>
      </c>
      <c r="F120" t="s">
        <v>6</v>
      </c>
      <c r="G120" t="str">
        <f t="shared" si="3"/>
        <v>Drama</v>
      </c>
      <c r="H120" t="s">
        <v>234</v>
      </c>
      <c r="I120" s="4">
        <v>15245163</v>
      </c>
      <c r="J120" s="5">
        <v>1699572</v>
      </c>
    </row>
    <row r="121" spans="1:10" x14ac:dyDescent="0.25">
      <c r="A121" s="1" t="s">
        <v>430</v>
      </c>
      <c r="B121" t="s">
        <v>135</v>
      </c>
      <c r="C121" t="s">
        <v>339</v>
      </c>
      <c r="D121" t="s">
        <v>431</v>
      </c>
      <c r="E121" t="str">
        <f t="shared" si="2"/>
        <v>Other</v>
      </c>
      <c r="F121" t="s">
        <v>6</v>
      </c>
      <c r="G121" t="str">
        <f t="shared" si="3"/>
        <v>Drama</v>
      </c>
      <c r="H121" t="s">
        <v>225</v>
      </c>
      <c r="I121" s="4">
        <v>14678714</v>
      </c>
      <c r="J121" s="5">
        <v>1636422</v>
      </c>
    </row>
    <row r="122" spans="1:10" x14ac:dyDescent="0.25">
      <c r="A122" s="1" t="s">
        <v>432</v>
      </c>
      <c r="B122" t="s">
        <v>136</v>
      </c>
      <c r="C122" t="s">
        <v>268</v>
      </c>
      <c r="D122" t="s">
        <v>433</v>
      </c>
      <c r="E122" t="str">
        <f t="shared" si="2"/>
        <v>Other</v>
      </c>
      <c r="F122" t="s">
        <v>14</v>
      </c>
      <c r="G122" t="str">
        <f t="shared" si="3"/>
        <v>Horror</v>
      </c>
      <c r="H122" t="s">
        <v>222</v>
      </c>
      <c r="I122" s="4">
        <v>14301505</v>
      </c>
      <c r="J122" s="5">
        <v>1594370</v>
      </c>
    </row>
    <row r="123" spans="1:10" x14ac:dyDescent="0.25">
      <c r="A123" s="1" t="s">
        <v>434</v>
      </c>
      <c r="B123" t="s">
        <v>137</v>
      </c>
      <c r="C123" t="s">
        <v>302</v>
      </c>
      <c r="D123" t="s">
        <v>370</v>
      </c>
      <c r="E123" t="str">
        <f t="shared" si="2"/>
        <v>A24</v>
      </c>
      <c r="F123" t="s">
        <v>14</v>
      </c>
      <c r="G123" t="str">
        <f t="shared" si="3"/>
        <v>Horror</v>
      </c>
      <c r="H123" t="s">
        <v>234</v>
      </c>
      <c r="I123" s="4">
        <v>13985117</v>
      </c>
      <c r="J123" s="5">
        <v>1559098</v>
      </c>
    </row>
    <row r="124" spans="1:10" x14ac:dyDescent="0.25">
      <c r="A124" s="1" t="s">
        <v>435</v>
      </c>
      <c r="B124" t="s">
        <v>138</v>
      </c>
      <c r="C124" t="s">
        <v>436</v>
      </c>
      <c r="D124" t="s">
        <v>221</v>
      </c>
      <c r="E124" t="str">
        <f t="shared" si="2"/>
        <v>Walt Disney</v>
      </c>
      <c r="F124" t="s">
        <v>18</v>
      </c>
      <c r="G124" t="str">
        <f t="shared" si="3"/>
        <v>Other</v>
      </c>
      <c r="H124" t="s">
        <v>266</v>
      </c>
      <c r="I124" s="4">
        <v>13873211</v>
      </c>
      <c r="J124" s="5">
        <v>1546623</v>
      </c>
    </row>
    <row r="125" spans="1:10" x14ac:dyDescent="0.25">
      <c r="A125" s="1" t="s">
        <v>437</v>
      </c>
      <c r="B125" t="s">
        <v>139</v>
      </c>
      <c r="C125" t="s">
        <v>302</v>
      </c>
      <c r="D125" t="s">
        <v>389</v>
      </c>
      <c r="E125" t="str">
        <f t="shared" si="2"/>
        <v>Other</v>
      </c>
      <c r="F125" t="s">
        <v>6</v>
      </c>
      <c r="G125" t="str">
        <f t="shared" si="3"/>
        <v>Drama</v>
      </c>
      <c r="H125" t="s">
        <v>222</v>
      </c>
      <c r="I125" s="4">
        <v>13406304</v>
      </c>
      <c r="J125" s="5">
        <v>1494571</v>
      </c>
    </row>
    <row r="126" spans="1:10" x14ac:dyDescent="0.25">
      <c r="A126" s="1" t="s">
        <v>438</v>
      </c>
      <c r="B126" t="s">
        <v>130</v>
      </c>
      <c r="C126" t="s">
        <v>314</v>
      </c>
      <c r="D126" t="s">
        <v>10</v>
      </c>
      <c r="E126" t="str">
        <f t="shared" si="2"/>
        <v>Warner Bros.</v>
      </c>
      <c r="F126" t="s">
        <v>4</v>
      </c>
      <c r="G126" t="str">
        <f t="shared" si="3"/>
        <v>Comedy</v>
      </c>
      <c r="H126" t="s">
        <v>234</v>
      </c>
      <c r="I126" s="4">
        <v>12885287</v>
      </c>
      <c r="J126" s="5">
        <v>1436487</v>
      </c>
    </row>
    <row r="127" spans="1:10" x14ac:dyDescent="0.25">
      <c r="A127" s="1" t="s">
        <v>439</v>
      </c>
      <c r="B127" t="s">
        <v>140</v>
      </c>
      <c r="C127" t="s">
        <v>440</v>
      </c>
      <c r="D127" t="s">
        <v>13</v>
      </c>
      <c r="E127" t="str">
        <f t="shared" si="2"/>
        <v>Other</v>
      </c>
      <c r="F127" t="s">
        <v>6</v>
      </c>
      <c r="G127" t="str">
        <f t="shared" si="3"/>
        <v>Drama</v>
      </c>
      <c r="H127" t="s">
        <v>222</v>
      </c>
      <c r="I127" s="4">
        <v>12786053</v>
      </c>
      <c r="J127" s="5">
        <v>1425424</v>
      </c>
    </row>
    <row r="128" spans="1:10" x14ac:dyDescent="0.25">
      <c r="A128" s="1" t="s">
        <v>441</v>
      </c>
      <c r="B128" t="s">
        <v>114</v>
      </c>
      <c r="C128" t="s">
        <v>442</v>
      </c>
      <c r="D128" t="s">
        <v>1</v>
      </c>
      <c r="E128" t="str">
        <f t="shared" si="2"/>
        <v>Sony Pictures</v>
      </c>
      <c r="F128" t="s">
        <v>2</v>
      </c>
      <c r="G128" t="str">
        <f t="shared" si="3"/>
        <v>Thriller/Suspense</v>
      </c>
      <c r="H128" t="s">
        <v>234</v>
      </c>
      <c r="I128" s="4">
        <v>12712380</v>
      </c>
      <c r="J128" s="5">
        <v>1417211</v>
      </c>
    </row>
    <row r="129" spans="1:10" x14ac:dyDescent="0.25">
      <c r="A129" s="1" t="s">
        <v>443</v>
      </c>
      <c r="B129" t="s">
        <v>141</v>
      </c>
      <c r="C129" t="s">
        <v>293</v>
      </c>
      <c r="D129" t="s">
        <v>11</v>
      </c>
      <c r="E129" t="str">
        <f t="shared" si="2"/>
        <v>Other</v>
      </c>
      <c r="F129" t="s">
        <v>6</v>
      </c>
      <c r="G129" t="str">
        <f t="shared" si="3"/>
        <v>Drama</v>
      </c>
      <c r="H129" t="s">
        <v>222</v>
      </c>
      <c r="I129" s="4">
        <v>12638526</v>
      </c>
      <c r="J129" s="5">
        <v>1408977</v>
      </c>
    </row>
    <row r="130" spans="1:10" x14ac:dyDescent="0.25">
      <c r="A130" s="1" t="s">
        <v>444</v>
      </c>
      <c r="B130" t="s">
        <v>142</v>
      </c>
      <c r="C130" t="s">
        <v>240</v>
      </c>
      <c r="D130" t="s">
        <v>383</v>
      </c>
      <c r="E130" t="str">
        <f t="shared" si="2"/>
        <v>Other</v>
      </c>
      <c r="F130" t="s">
        <v>6</v>
      </c>
      <c r="G130" t="str">
        <f t="shared" si="3"/>
        <v>Drama</v>
      </c>
      <c r="H130" t="s">
        <v>222</v>
      </c>
      <c r="I130" s="4">
        <v>12241072</v>
      </c>
      <c r="J130" s="5">
        <v>1364668</v>
      </c>
    </row>
    <row r="131" spans="1:10" x14ac:dyDescent="0.25">
      <c r="A131" s="1" t="s">
        <v>445</v>
      </c>
      <c r="B131" t="s">
        <v>446</v>
      </c>
      <c r="C131" t="s">
        <v>447</v>
      </c>
      <c r="D131" t="s">
        <v>448</v>
      </c>
      <c r="E131" t="str">
        <f t="shared" ref="E131:E194" si="4">IF(COUNTIF($D$2:$D$257,D131)&lt;=10,"Other",D131)</f>
        <v>Other</v>
      </c>
      <c r="F131" t="s">
        <v>14</v>
      </c>
      <c r="G131" t="str">
        <f t="shared" ref="G131:G194" si="5">IF(COUNTIF($F$2:$F$257,F131)&lt;=10,"Other",F131)</f>
        <v>Horror</v>
      </c>
      <c r="H131" t="s">
        <v>411</v>
      </c>
      <c r="I131" s="4">
        <v>12087064</v>
      </c>
      <c r="J131" s="5">
        <v>1347498</v>
      </c>
    </row>
    <row r="132" spans="1:10" x14ac:dyDescent="0.25">
      <c r="A132" s="1" t="s">
        <v>449</v>
      </c>
      <c r="B132" t="s">
        <v>143</v>
      </c>
      <c r="C132" t="s">
        <v>244</v>
      </c>
      <c r="D132" t="s">
        <v>1</v>
      </c>
      <c r="E132" t="str">
        <f t="shared" si="4"/>
        <v>Sony Pictures</v>
      </c>
      <c r="F132" t="s">
        <v>6</v>
      </c>
      <c r="G132" t="str">
        <f t="shared" si="5"/>
        <v>Drama</v>
      </c>
      <c r="H132" t="s">
        <v>222</v>
      </c>
      <c r="I132" s="4">
        <v>11851274</v>
      </c>
      <c r="J132" s="5">
        <v>1321212</v>
      </c>
    </row>
    <row r="133" spans="1:10" x14ac:dyDescent="0.25">
      <c r="A133" s="1" t="s">
        <v>450</v>
      </c>
      <c r="B133" t="s">
        <v>144</v>
      </c>
      <c r="C133" t="s">
        <v>436</v>
      </c>
      <c r="D133" t="s">
        <v>10</v>
      </c>
      <c r="E133" t="str">
        <f t="shared" si="4"/>
        <v>Warner Bros.</v>
      </c>
      <c r="F133" t="s">
        <v>2</v>
      </c>
      <c r="G133" t="str">
        <f t="shared" si="5"/>
        <v>Thriller/Suspense</v>
      </c>
      <c r="H133" t="s">
        <v>234</v>
      </c>
      <c r="I133" s="4">
        <v>11368012</v>
      </c>
      <c r="J133" s="5">
        <v>1267337</v>
      </c>
    </row>
    <row r="134" spans="1:10" x14ac:dyDescent="0.25">
      <c r="A134" s="1" t="s">
        <v>451</v>
      </c>
      <c r="B134" t="s">
        <v>452</v>
      </c>
      <c r="C134" t="s">
        <v>407</v>
      </c>
      <c r="D134" t="s">
        <v>10</v>
      </c>
      <c r="E134" t="str">
        <f t="shared" si="4"/>
        <v>Warner Bros.</v>
      </c>
      <c r="F134" t="s">
        <v>0</v>
      </c>
      <c r="G134" t="str">
        <f t="shared" si="5"/>
        <v>Adventure</v>
      </c>
      <c r="H134" t="s">
        <v>222</v>
      </c>
      <c r="I134" s="4">
        <v>11362002</v>
      </c>
      <c r="J134" s="5">
        <v>1266667</v>
      </c>
    </row>
    <row r="135" spans="1:10" x14ac:dyDescent="0.25">
      <c r="A135" s="1" t="s">
        <v>453</v>
      </c>
      <c r="B135" t="s">
        <v>145</v>
      </c>
      <c r="C135" t="s">
        <v>348</v>
      </c>
      <c r="D135" t="s">
        <v>16</v>
      </c>
      <c r="E135" t="str">
        <f t="shared" si="4"/>
        <v>Other</v>
      </c>
      <c r="F135" t="s">
        <v>327</v>
      </c>
      <c r="G135" t="str">
        <f t="shared" si="5"/>
        <v>Other</v>
      </c>
      <c r="H135" t="s">
        <v>234</v>
      </c>
      <c r="I135" s="4">
        <v>10576669</v>
      </c>
      <c r="J135" s="5">
        <v>1179115</v>
      </c>
    </row>
    <row r="136" spans="1:10" x14ac:dyDescent="0.25">
      <c r="A136" s="1" t="s">
        <v>454</v>
      </c>
      <c r="B136" t="s">
        <v>455</v>
      </c>
      <c r="C136" t="s">
        <v>263</v>
      </c>
      <c r="D136" t="s">
        <v>10</v>
      </c>
      <c r="E136" t="str">
        <f t="shared" si="4"/>
        <v>Warner Bros.</v>
      </c>
      <c r="F136" t="s">
        <v>6</v>
      </c>
      <c r="G136" t="str">
        <f t="shared" si="5"/>
        <v>Drama</v>
      </c>
      <c r="H136" t="s">
        <v>234</v>
      </c>
      <c r="I136" s="4">
        <v>10283585</v>
      </c>
      <c r="J136" s="5">
        <v>1146442</v>
      </c>
    </row>
    <row r="137" spans="1:10" x14ac:dyDescent="0.25">
      <c r="A137" s="1" t="s">
        <v>456</v>
      </c>
      <c r="B137" t="s">
        <v>146</v>
      </c>
      <c r="C137" t="s">
        <v>224</v>
      </c>
      <c r="D137" t="s">
        <v>457</v>
      </c>
      <c r="E137" t="str">
        <f t="shared" si="4"/>
        <v>Other</v>
      </c>
      <c r="F137" t="s">
        <v>14</v>
      </c>
      <c r="G137" t="str">
        <f t="shared" si="5"/>
        <v>Horror</v>
      </c>
      <c r="H137" t="s">
        <v>234</v>
      </c>
      <c r="I137" s="4">
        <v>10166820</v>
      </c>
      <c r="J137" s="5">
        <v>1133424</v>
      </c>
    </row>
    <row r="138" spans="1:10" x14ac:dyDescent="0.25">
      <c r="A138" s="1" t="s">
        <v>458</v>
      </c>
      <c r="B138" t="s">
        <v>148</v>
      </c>
      <c r="C138" t="s">
        <v>357</v>
      </c>
      <c r="D138" t="s">
        <v>5</v>
      </c>
      <c r="E138" t="str">
        <f t="shared" si="4"/>
        <v>Universal</v>
      </c>
      <c r="F138" t="s">
        <v>6</v>
      </c>
      <c r="G138" t="str">
        <f t="shared" si="5"/>
        <v>Drama</v>
      </c>
      <c r="H138" t="s">
        <v>234</v>
      </c>
      <c r="I138" s="4">
        <v>9479390</v>
      </c>
      <c r="J138" s="5">
        <v>1056788</v>
      </c>
    </row>
    <row r="139" spans="1:10" x14ac:dyDescent="0.25">
      <c r="A139" s="1" t="s">
        <v>459</v>
      </c>
      <c r="B139" t="s">
        <v>147</v>
      </c>
      <c r="C139" t="s">
        <v>320</v>
      </c>
      <c r="D139" t="s">
        <v>383</v>
      </c>
      <c r="E139" t="str">
        <f t="shared" si="4"/>
        <v>Other</v>
      </c>
      <c r="F139" t="s">
        <v>6</v>
      </c>
      <c r="G139" t="str">
        <f t="shared" si="5"/>
        <v>Drama</v>
      </c>
      <c r="H139" t="s">
        <v>222</v>
      </c>
      <c r="I139" s="4">
        <v>9468318</v>
      </c>
      <c r="J139" s="5">
        <v>1055554</v>
      </c>
    </row>
    <row r="140" spans="1:10" x14ac:dyDescent="0.25">
      <c r="A140" s="1" t="s">
        <v>460</v>
      </c>
      <c r="B140" t="s">
        <v>149</v>
      </c>
      <c r="C140" t="s">
        <v>252</v>
      </c>
      <c r="D140" t="s">
        <v>12</v>
      </c>
      <c r="E140" t="str">
        <f t="shared" si="4"/>
        <v>Lionsgate</v>
      </c>
      <c r="F140" t="s">
        <v>0</v>
      </c>
      <c r="G140" t="str">
        <f t="shared" si="5"/>
        <v>Adventure</v>
      </c>
      <c r="H140" t="s">
        <v>225</v>
      </c>
      <c r="I140" s="4">
        <v>9420546</v>
      </c>
      <c r="J140" s="5">
        <v>1050228</v>
      </c>
    </row>
    <row r="141" spans="1:10" x14ac:dyDescent="0.25">
      <c r="A141" s="1" t="s">
        <v>461</v>
      </c>
      <c r="B141" t="s">
        <v>150</v>
      </c>
      <c r="C141" t="s">
        <v>242</v>
      </c>
      <c r="D141" t="s">
        <v>389</v>
      </c>
      <c r="E141" t="str">
        <f t="shared" si="4"/>
        <v>Other</v>
      </c>
      <c r="F141" t="s">
        <v>8</v>
      </c>
      <c r="G141" t="str">
        <f t="shared" si="5"/>
        <v>Action</v>
      </c>
      <c r="H141" t="s">
        <v>222</v>
      </c>
      <c r="I141" s="4">
        <v>8574339</v>
      </c>
      <c r="J141" s="5">
        <v>955890</v>
      </c>
    </row>
    <row r="142" spans="1:10" x14ac:dyDescent="0.25">
      <c r="A142" s="1" t="s">
        <v>462</v>
      </c>
      <c r="B142" t="s">
        <v>463</v>
      </c>
      <c r="C142" t="s">
        <v>464</v>
      </c>
      <c r="D142" t="s">
        <v>3</v>
      </c>
      <c r="E142" t="str">
        <f t="shared" si="4"/>
        <v>Paramount Pictures</v>
      </c>
      <c r="F142" t="s">
        <v>6</v>
      </c>
      <c r="G142" t="str">
        <f t="shared" si="5"/>
        <v>Drama</v>
      </c>
      <c r="H142" t="s">
        <v>222</v>
      </c>
      <c r="I142" s="4">
        <v>8354449</v>
      </c>
      <c r="J142" s="5">
        <v>931376</v>
      </c>
    </row>
    <row r="143" spans="1:10" x14ac:dyDescent="0.25">
      <c r="A143" s="1" t="s">
        <v>465</v>
      </c>
      <c r="B143" t="s">
        <v>151</v>
      </c>
      <c r="C143" t="s">
        <v>436</v>
      </c>
      <c r="D143" t="s">
        <v>383</v>
      </c>
      <c r="E143" t="str">
        <f t="shared" si="4"/>
        <v>Other</v>
      </c>
      <c r="F143" t="s">
        <v>6</v>
      </c>
      <c r="G143" t="str">
        <f t="shared" si="5"/>
        <v>Drama</v>
      </c>
      <c r="H143" t="s">
        <v>222</v>
      </c>
      <c r="I143" s="4">
        <v>8224288</v>
      </c>
      <c r="J143" s="5">
        <v>916865</v>
      </c>
    </row>
    <row r="144" spans="1:10" x14ac:dyDescent="0.25">
      <c r="A144" s="1" t="s">
        <v>466</v>
      </c>
      <c r="B144" t="s">
        <v>152</v>
      </c>
      <c r="C144" t="s">
        <v>337</v>
      </c>
      <c r="D144" t="s">
        <v>9</v>
      </c>
      <c r="E144" t="str">
        <f t="shared" si="4"/>
        <v>20th Century Fox</v>
      </c>
      <c r="F144" t="s">
        <v>2</v>
      </c>
      <c r="G144" t="str">
        <f t="shared" si="5"/>
        <v>Thriller/Suspense</v>
      </c>
      <c r="H144" t="s">
        <v>234</v>
      </c>
      <c r="I144" s="4">
        <v>8106986</v>
      </c>
      <c r="J144" s="5">
        <v>903789</v>
      </c>
    </row>
    <row r="145" spans="1:10" x14ac:dyDescent="0.25">
      <c r="A145" s="1" t="s">
        <v>467</v>
      </c>
      <c r="B145" t="s">
        <v>153</v>
      </c>
      <c r="C145" t="s">
        <v>387</v>
      </c>
      <c r="D145" t="s">
        <v>310</v>
      </c>
      <c r="E145" t="str">
        <f t="shared" si="4"/>
        <v>Other</v>
      </c>
      <c r="F145" t="s">
        <v>6</v>
      </c>
      <c r="G145" t="str">
        <f t="shared" si="5"/>
        <v>Drama</v>
      </c>
      <c r="H145" t="s">
        <v>222</v>
      </c>
      <c r="I145" s="4">
        <v>7885294</v>
      </c>
      <c r="J145" s="5">
        <v>879074</v>
      </c>
    </row>
    <row r="146" spans="1:10" x14ac:dyDescent="0.25">
      <c r="A146" s="1" t="s">
        <v>468</v>
      </c>
      <c r="B146" t="s">
        <v>469</v>
      </c>
      <c r="C146" t="s">
        <v>470</v>
      </c>
      <c r="D146" t="s">
        <v>11</v>
      </c>
      <c r="E146" t="str">
        <f t="shared" si="4"/>
        <v>Other</v>
      </c>
      <c r="F146" t="s">
        <v>6</v>
      </c>
      <c r="G146" t="str">
        <f t="shared" si="5"/>
        <v>Drama</v>
      </c>
      <c r="H146" t="s">
        <v>234</v>
      </c>
      <c r="I146" s="4">
        <v>7490669</v>
      </c>
      <c r="J146" s="5">
        <v>835080</v>
      </c>
    </row>
    <row r="147" spans="1:10" x14ac:dyDescent="0.25">
      <c r="A147" s="1" t="s">
        <v>471</v>
      </c>
      <c r="B147" t="s">
        <v>155</v>
      </c>
      <c r="C147" t="s">
        <v>312</v>
      </c>
      <c r="D147" t="s">
        <v>13</v>
      </c>
      <c r="E147" t="str">
        <f t="shared" si="4"/>
        <v>Other</v>
      </c>
      <c r="F147" t="s">
        <v>6</v>
      </c>
      <c r="G147" t="str">
        <f t="shared" si="5"/>
        <v>Drama</v>
      </c>
      <c r="H147" t="s">
        <v>234</v>
      </c>
      <c r="I147" s="4">
        <v>7227038</v>
      </c>
      <c r="J147" s="5">
        <v>805690</v>
      </c>
    </row>
    <row r="148" spans="1:10" x14ac:dyDescent="0.25">
      <c r="A148" s="1" t="s">
        <v>472</v>
      </c>
      <c r="B148" t="s">
        <v>154</v>
      </c>
      <c r="C148" t="s">
        <v>357</v>
      </c>
      <c r="D148" t="s">
        <v>473</v>
      </c>
      <c r="E148" t="str">
        <f t="shared" si="4"/>
        <v>Other</v>
      </c>
      <c r="F148" t="s">
        <v>6</v>
      </c>
      <c r="G148" t="str">
        <f t="shared" si="5"/>
        <v>Drama</v>
      </c>
      <c r="H148" t="s">
        <v>222</v>
      </c>
      <c r="I148" s="4">
        <v>7210068</v>
      </c>
      <c r="J148" s="5">
        <v>803797</v>
      </c>
    </row>
    <row r="149" spans="1:10" x14ac:dyDescent="0.25">
      <c r="A149" s="1" t="s">
        <v>474</v>
      </c>
      <c r="B149" t="s">
        <v>156</v>
      </c>
      <c r="C149" t="s">
        <v>387</v>
      </c>
      <c r="D149" t="s">
        <v>475</v>
      </c>
      <c r="E149" t="str">
        <f t="shared" si="4"/>
        <v>Other</v>
      </c>
      <c r="F149" t="s">
        <v>18</v>
      </c>
      <c r="G149" t="str">
        <f t="shared" si="5"/>
        <v>Other</v>
      </c>
      <c r="H149" t="s">
        <v>222</v>
      </c>
      <c r="I149" s="4">
        <v>7123919</v>
      </c>
      <c r="J149" s="5">
        <v>794193</v>
      </c>
    </row>
    <row r="150" spans="1:10" x14ac:dyDescent="0.25">
      <c r="A150" s="1" t="s">
        <v>476</v>
      </c>
      <c r="B150" t="s">
        <v>157</v>
      </c>
      <c r="C150" t="s">
        <v>302</v>
      </c>
      <c r="D150" t="s">
        <v>408</v>
      </c>
      <c r="E150" t="str">
        <f t="shared" si="4"/>
        <v>Other</v>
      </c>
      <c r="F150" t="s">
        <v>6</v>
      </c>
      <c r="G150" t="str">
        <f t="shared" si="5"/>
        <v>Drama</v>
      </c>
      <c r="H150" t="s">
        <v>234</v>
      </c>
      <c r="I150" s="4">
        <v>7115854</v>
      </c>
      <c r="J150" s="5">
        <v>793294</v>
      </c>
    </row>
    <row r="151" spans="1:10" x14ac:dyDescent="0.25">
      <c r="A151" s="1" t="s">
        <v>477</v>
      </c>
      <c r="B151" t="s">
        <v>158</v>
      </c>
      <c r="C151" t="s">
        <v>401</v>
      </c>
      <c r="D151" t="s">
        <v>457</v>
      </c>
      <c r="E151" t="str">
        <f t="shared" si="4"/>
        <v>Other</v>
      </c>
      <c r="F151" t="s">
        <v>8</v>
      </c>
      <c r="G151" t="str">
        <f t="shared" si="5"/>
        <v>Action</v>
      </c>
      <c r="H151" t="s">
        <v>222</v>
      </c>
      <c r="I151" s="4">
        <v>6901965</v>
      </c>
      <c r="J151" s="5">
        <v>769449</v>
      </c>
    </row>
    <row r="152" spans="1:10" x14ac:dyDescent="0.25">
      <c r="A152" s="1" t="s">
        <v>478</v>
      </c>
      <c r="B152" t="s">
        <v>479</v>
      </c>
      <c r="C152" t="s">
        <v>381</v>
      </c>
      <c r="D152" t="s">
        <v>3</v>
      </c>
      <c r="E152" t="str">
        <f t="shared" si="4"/>
        <v>Paramount Pictures</v>
      </c>
      <c r="F152" t="s">
        <v>6</v>
      </c>
      <c r="G152" t="str">
        <f t="shared" si="5"/>
        <v>Drama</v>
      </c>
      <c r="H152" t="s">
        <v>234</v>
      </c>
      <c r="I152" s="4">
        <v>6789497</v>
      </c>
      <c r="J152" s="5">
        <v>756911</v>
      </c>
    </row>
    <row r="153" spans="1:10" x14ac:dyDescent="0.25">
      <c r="A153" s="1" t="s">
        <v>480</v>
      </c>
      <c r="B153" t="s">
        <v>481</v>
      </c>
      <c r="C153" t="s">
        <v>283</v>
      </c>
      <c r="D153" t="s">
        <v>10</v>
      </c>
      <c r="E153" t="str">
        <f t="shared" si="4"/>
        <v>Warner Bros.</v>
      </c>
      <c r="F153" t="s">
        <v>6</v>
      </c>
      <c r="G153" t="str">
        <f t="shared" si="5"/>
        <v>Drama</v>
      </c>
      <c r="H153" t="s">
        <v>222</v>
      </c>
      <c r="I153" s="4">
        <v>6673543</v>
      </c>
      <c r="J153" s="5">
        <v>743985</v>
      </c>
    </row>
    <row r="154" spans="1:10" x14ac:dyDescent="0.25">
      <c r="A154" s="1" t="s">
        <v>482</v>
      </c>
      <c r="B154" t="s">
        <v>159</v>
      </c>
      <c r="C154" t="s">
        <v>330</v>
      </c>
      <c r="D154" t="s">
        <v>5</v>
      </c>
      <c r="E154" t="str">
        <f t="shared" si="4"/>
        <v>Universal</v>
      </c>
      <c r="F154" t="s">
        <v>2</v>
      </c>
      <c r="G154" t="str">
        <f t="shared" si="5"/>
        <v>Thriller/Suspense</v>
      </c>
      <c r="H154" t="s">
        <v>234</v>
      </c>
      <c r="I154" s="4">
        <v>6670765</v>
      </c>
      <c r="J154" s="5">
        <v>743675</v>
      </c>
    </row>
    <row r="155" spans="1:10" x14ac:dyDescent="0.25">
      <c r="A155" s="1" t="s">
        <v>483</v>
      </c>
      <c r="B155" t="s">
        <v>161</v>
      </c>
      <c r="C155" t="s">
        <v>330</v>
      </c>
      <c r="D155" t="s">
        <v>431</v>
      </c>
      <c r="E155" t="str">
        <f t="shared" si="4"/>
        <v>Other</v>
      </c>
      <c r="F155" t="s">
        <v>6</v>
      </c>
      <c r="G155" t="str">
        <f t="shared" si="5"/>
        <v>Drama</v>
      </c>
      <c r="H155" t="s">
        <v>222</v>
      </c>
      <c r="I155" s="4">
        <v>6394006</v>
      </c>
      <c r="J155" s="5">
        <v>712821</v>
      </c>
    </row>
    <row r="156" spans="1:10" x14ac:dyDescent="0.25">
      <c r="A156" s="1" t="s">
        <v>484</v>
      </c>
      <c r="B156" t="s">
        <v>160</v>
      </c>
      <c r="C156" t="s">
        <v>293</v>
      </c>
      <c r="D156" t="s">
        <v>485</v>
      </c>
      <c r="E156" t="str">
        <f t="shared" si="4"/>
        <v>Other</v>
      </c>
      <c r="F156" t="s">
        <v>6</v>
      </c>
      <c r="G156" t="str">
        <f t="shared" si="5"/>
        <v>Drama</v>
      </c>
      <c r="H156" t="s">
        <v>222</v>
      </c>
      <c r="I156" s="4">
        <v>6269689</v>
      </c>
      <c r="J156" s="5">
        <v>698961</v>
      </c>
    </row>
    <row r="157" spans="1:10" x14ac:dyDescent="0.25">
      <c r="A157" s="1" t="s">
        <v>486</v>
      </c>
      <c r="B157" t="s">
        <v>162</v>
      </c>
      <c r="C157" t="s">
        <v>335</v>
      </c>
      <c r="D157" t="s">
        <v>457</v>
      </c>
      <c r="E157" t="str">
        <f t="shared" si="4"/>
        <v>Other</v>
      </c>
      <c r="F157" t="s">
        <v>6</v>
      </c>
      <c r="G157" t="str">
        <f t="shared" si="5"/>
        <v>Drama</v>
      </c>
      <c r="H157" t="s">
        <v>222</v>
      </c>
      <c r="I157" s="4">
        <v>6179955</v>
      </c>
      <c r="J157" s="5">
        <v>688958</v>
      </c>
    </row>
    <row r="158" spans="1:10" x14ac:dyDescent="0.25">
      <c r="A158" s="1" t="s">
        <v>487</v>
      </c>
      <c r="B158" t="s">
        <v>163</v>
      </c>
      <c r="C158" t="s">
        <v>265</v>
      </c>
      <c r="D158" t="s">
        <v>488</v>
      </c>
      <c r="E158" t="str">
        <f t="shared" si="4"/>
        <v>Other</v>
      </c>
      <c r="F158" t="s">
        <v>6</v>
      </c>
      <c r="G158" t="str">
        <f t="shared" si="5"/>
        <v>Drama</v>
      </c>
      <c r="H158" t="s">
        <v>222</v>
      </c>
      <c r="I158" s="4">
        <v>6170998</v>
      </c>
      <c r="J158" s="5">
        <v>687959</v>
      </c>
    </row>
    <row r="159" spans="1:10" x14ac:dyDescent="0.25">
      <c r="A159" s="1" t="s">
        <v>489</v>
      </c>
      <c r="B159" t="s">
        <v>164</v>
      </c>
      <c r="C159" t="s">
        <v>490</v>
      </c>
      <c r="D159" t="s">
        <v>433</v>
      </c>
      <c r="E159" t="str">
        <f t="shared" si="4"/>
        <v>Other</v>
      </c>
      <c r="F159" t="s">
        <v>4</v>
      </c>
      <c r="G159" t="str">
        <f t="shared" si="5"/>
        <v>Comedy</v>
      </c>
      <c r="H159" t="s">
        <v>222</v>
      </c>
      <c r="I159" s="4">
        <v>6036997</v>
      </c>
      <c r="J159" s="5">
        <v>673020</v>
      </c>
    </row>
    <row r="160" spans="1:10" x14ac:dyDescent="0.25">
      <c r="A160" s="1" t="s">
        <v>491</v>
      </c>
      <c r="B160" t="s">
        <v>166</v>
      </c>
      <c r="C160" t="s">
        <v>401</v>
      </c>
      <c r="D160" t="s">
        <v>1</v>
      </c>
      <c r="E160" t="str">
        <f t="shared" si="4"/>
        <v>Sony Pictures</v>
      </c>
      <c r="F160" t="s">
        <v>6</v>
      </c>
      <c r="G160" t="str">
        <f t="shared" si="5"/>
        <v>Drama</v>
      </c>
      <c r="H160" t="s">
        <v>225</v>
      </c>
      <c r="I160" s="4">
        <v>5802208</v>
      </c>
      <c r="J160" s="5">
        <v>646846</v>
      </c>
    </row>
    <row r="161" spans="1:10" x14ac:dyDescent="0.25">
      <c r="A161" s="1" t="s">
        <v>492</v>
      </c>
      <c r="B161" t="s">
        <v>167</v>
      </c>
      <c r="C161" t="s">
        <v>357</v>
      </c>
      <c r="D161" t="s">
        <v>3</v>
      </c>
      <c r="E161" t="str">
        <f t="shared" si="4"/>
        <v>Paramount Pictures</v>
      </c>
      <c r="F161" t="s">
        <v>17</v>
      </c>
      <c r="G161" t="str">
        <f t="shared" si="5"/>
        <v>Other</v>
      </c>
      <c r="H161" t="s">
        <v>234</v>
      </c>
      <c r="I161" s="4">
        <v>5775178</v>
      </c>
      <c r="J161" s="5">
        <v>643832</v>
      </c>
    </row>
    <row r="162" spans="1:10" x14ac:dyDescent="0.25">
      <c r="A162" s="1" t="s">
        <v>493</v>
      </c>
      <c r="B162" t="s">
        <v>169</v>
      </c>
      <c r="C162" t="s">
        <v>335</v>
      </c>
      <c r="D162" t="s">
        <v>488</v>
      </c>
      <c r="E162" t="str">
        <f t="shared" si="4"/>
        <v>Other</v>
      </c>
      <c r="F162" t="s">
        <v>15</v>
      </c>
      <c r="G162" t="str">
        <f t="shared" si="5"/>
        <v>Other</v>
      </c>
      <c r="H162" t="s">
        <v>225</v>
      </c>
      <c r="I162" s="4">
        <v>5608745</v>
      </c>
      <c r="J162" s="5">
        <v>625278</v>
      </c>
    </row>
    <row r="163" spans="1:10" x14ac:dyDescent="0.25">
      <c r="A163" s="1" t="s">
        <v>494</v>
      </c>
      <c r="B163" t="s">
        <v>168</v>
      </c>
      <c r="C163" t="s">
        <v>248</v>
      </c>
      <c r="D163" t="s">
        <v>389</v>
      </c>
      <c r="E163" t="str">
        <f t="shared" si="4"/>
        <v>Other</v>
      </c>
      <c r="F163" t="s">
        <v>0</v>
      </c>
      <c r="G163" t="str">
        <f t="shared" si="5"/>
        <v>Adventure</v>
      </c>
      <c r="H163" t="s">
        <v>225</v>
      </c>
      <c r="I163" s="4">
        <v>5575759</v>
      </c>
      <c r="J163" s="5">
        <v>621600</v>
      </c>
    </row>
    <row r="164" spans="1:10" x14ac:dyDescent="0.25">
      <c r="A164" s="1" t="s">
        <v>495</v>
      </c>
      <c r="B164" t="s">
        <v>496</v>
      </c>
      <c r="C164" t="s">
        <v>263</v>
      </c>
      <c r="D164" t="s">
        <v>370</v>
      </c>
      <c r="E164" t="str">
        <f t="shared" si="4"/>
        <v>A24</v>
      </c>
      <c r="F164" t="s">
        <v>6</v>
      </c>
      <c r="G164" t="str">
        <f t="shared" si="5"/>
        <v>Drama</v>
      </c>
      <c r="H164" t="s">
        <v>234</v>
      </c>
      <c r="I164" s="4">
        <v>5486187</v>
      </c>
      <c r="J164" s="5">
        <v>611615</v>
      </c>
    </row>
    <row r="165" spans="1:10" x14ac:dyDescent="0.25">
      <c r="A165" s="1" t="s">
        <v>497</v>
      </c>
      <c r="B165" t="s">
        <v>107</v>
      </c>
      <c r="C165" t="s">
        <v>442</v>
      </c>
      <c r="D165" t="s">
        <v>310</v>
      </c>
      <c r="E165" t="str">
        <f t="shared" si="4"/>
        <v>Other</v>
      </c>
      <c r="F165" t="s">
        <v>6</v>
      </c>
      <c r="G165" t="str">
        <f t="shared" si="5"/>
        <v>Drama</v>
      </c>
      <c r="H165" t="s">
        <v>234</v>
      </c>
      <c r="I165" s="4">
        <v>5377480</v>
      </c>
      <c r="J165" s="5">
        <v>599496</v>
      </c>
    </row>
    <row r="166" spans="1:10" x14ac:dyDescent="0.25">
      <c r="A166" s="1" t="s">
        <v>498</v>
      </c>
      <c r="B166" t="s">
        <v>165</v>
      </c>
      <c r="C166" t="s">
        <v>296</v>
      </c>
      <c r="D166" t="s">
        <v>370</v>
      </c>
      <c r="E166" t="str">
        <f t="shared" si="4"/>
        <v>A24</v>
      </c>
      <c r="F166" t="s">
        <v>6</v>
      </c>
      <c r="G166" t="str">
        <f t="shared" si="5"/>
        <v>Drama</v>
      </c>
      <c r="H166" t="s">
        <v>234</v>
      </c>
      <c r="I166" s="4">
        <v>5297299</v>
      </c>
      <c r="J166" s="5">
        <v>590557</v>
      </c>
    </row>
    <row r="167" spans="1:10" x14ac:dyDescent="0.25">
      <c r="A167" s="1" t="s">
        <v>499</v>
      </c>
      <c r="B167" t="s">
        <v>500</v>
      </c>
      <c r="C167" t="s">
        <v>339</v>
      </c>
      <c r="D167" t="s">
        <v>501</v>
      </c>
      <c r="E167" t="str">
        <f t="shared" si="4"/>
        <v>Other</v>
      </c>
      <c r="F167" t="s">
        <v>6</v>
      </c>
      <c r="G167" t="str">
        <f t="shared" si="5"/>
        <v>Drama</v>
      </c>
      <c r="H167" t="s">
        <v>225</v>
      </c>
      <c r="I167" s="4">
        <v>5000181</v>
      </c>
      <c r="J167" s="5">
        <v>557433</v>
      </c>
    </row>
    <row r="168" spans="1:10" x14ac:dyDescent="0.25">
      <c r="A168" s="1" t="s">
        <v>502</v>
      </c>
      <c r="B168" t="s">
        <v>128</v>
      </c>
      <c r="C168" t="s">
        <v>503</v>
      </c>
      <c r="D168" t="s">
        <v>488</v>
      </c>
      <c r="E168" t="str">
        <f t="shared" si="4"/>
        <v>Other</v>
      </c>
      <c r="F168" t="s">
        <v>6</v>
      </c>
      <c r="G168" t="str">
        <f t="shared" si="5"/>
        <v>Drama</v>
      </c>
      <c r="H168" t="s">
        <v>234</v>
      </c>
      <c r="I168" s="4">
        <v>4906869</v>
      </c>
      <c r="J168" s="5">
        <v>547031</v>
      </c>
    </row>
    <row r="169" spans="1:10" x14ac:dyDescent="0.25">
      <c r="A169" s="1" t="s">
        <v>504</v>
      </c>
      <c r="B169" t="s">
        <v>170</v>
      </c>
      <c r="C169" t="s">
        <v>314</v>
      </c>
      <c r="D169" t="s">
        <v>505</v>
      </c>
      <c r="E169" t="str">
        <f t="shared" si="4"/>
        <v>Other</v>
      </c>
      <c r="F169" t="s">
        <v>8</v>
      </c>
      <c r="G169" t="str">
        <f t="shared" si="5"/>
        <v>Action</v>
      </c>
      <c r="H169" t="s">
        <v>411</v>
      </c>
      <c r="I169" s="4">
        <v>4572231</v>
      </c>
      <c r="J169" s="5">
        <v>509724</v>
      </c>
    </row>
    <row r="170" spans="1:10" x14ac:dyDescent="0.25">
      <c r="A170" s="1" t="s">
        <v>506</v>
      </c>
      <c r="B170" t="s">
        <v>171</v>
      </c>
      <c r="C170" t="s">
        <v>265</v>
      </c>
      <c r="D170" t="s">
        <v>16</v>
      </c>
      <c r="E170" t="str">
        <f t="shared" si="4"/>
        <v>Other</v>
      </c>
      <c r="F170" t="s">
        <v>6</v>
      </c>
      <c r="G170" t="str">
        <f t="shared" si="5"/>
        <v>Drama</v>
      </c>
      <c r="H170" t="s">
        <v>222</v>
      </c>
      <c r="I170" s="4">
        <v>4288104</v>
      </c>
      <c r="J170" s="5">
        <v>478049</v>
      </c>
    </row>
    <row r="171" spans="1:10" x14ac:dyDescent="0.25">
      <c r="A171" s="1" t="s">
        <v>507</v>
      </c>
      <c r="B171" t="s">
        <v>172</v>
      </c>
      <c r="C171" t="s">
        <v>293</v>
      </c>
      <c r="D171" t="s">
        <v>408</v>
      </c>
      <c r="E171" t="str">
        <f t="shared" si="4"/>
        <v>Other</v>
      </c>
      <c r="F171" t="s">
        <v>6</v>
      </c>
      <c r="G171" t="str">
        <f t="shared" si="5"/>
        <v>Drama</v>
      </c>
      <c r="H171" t="s">
        <v>234</v>
      </c>
      <c r="I171" s="4">
        <v>4211129</v>
      </c>
      <c r="J171" s="5">
        <v>469468</v>
      </c>
    </row>
    <row r="172" spans="1:10" x14ac:dyDescent="0.25">
      <c r="A172" s="1" t="s">
        <v>508</v>
      </c>
      <c r="B172" t="s">
        <v>173</v>
      </c>
      <c r="C172" t="s">
        <v>302</v>
      </c>
      <c r="D172" t="s">
        <v>509</v>
      </c>
      <c r="E172" t="str">
        <f t="shared" si="4"/>
        <v>Other</v>
      </c>
      <c r="F172" t="s">
        <v>6</v>
      </c>
      <c r="G172" t="str">
        <f t="shared" si="5"/>
        <v>Drama</v>
      </c>
      <c r="H172" t="s">
        <v>234</v>
      </c>
      <c r="I172" s="4">
        <v>4077333</v>
      </c>
      <c r="J172" s="5">
        <v>454552</v>
      </c>
    </row>
    <row r="173" spans="1:10" x14ac:dyDescent="0.25">
      <c r="A173" s="1" t="s">
        <v>510</v>
      </c>
      <c r="B173" t="s">
        <v>174</v>
      </c>
      <c r="C173" t="s">
        <v>368</v>
      </c>
      <c r="D173" t="s">
        <v>511</v>
      </c>
      <c r="E173" t="str">
        <f t="shared" si="4"/>
        <v>Other</v>
      </c>
      <c r="F173" t="s">
        <v>8</v>
      </c>
      <c r="G173" t="str">
        <f t="shared" si="5"/>
        <v>Action</v>
      </c>
      <c r="H173" t="s">
        <v>234</v>
      </c>
      <c r="I173" s="4">
        <v>3930990</v>
      </c>
      <c r="J173" s="5">
        <v>438237</v>
      </c>
    </row>
    <row r="174" spans="1:10" x14ac:dyDescent="0.25">
      <c r="A174" s="1" t="s">
        <v>512</v>
      </c>
      <c r="B174" t="s">
        <v>175</v>
      </c>
      <c r="C174" t="s">
        <v>250</v>
      </c>
      <c r="D174" t="s">
        <v>11</v>
      </c>
      <c r="E174" t="str">
        <f t="shared" si="4"/>
        <v>Other</v>
      </c>
      <c r="F174" t="s">
        <v>6</v>
      </c>
      <c r="G174" t="str">
        <f t="shared" si="5"/>
        <v>Drama</v>
      </c>
      <c r="H174" t="s">
        <v>222</v>
      </c>
      <c r="I174" s="4">
        <v>3902185</v>
      </c>
      <c r="J174" s="5">
        <v>435026</v>
      </c>
    </row>
    <row r="175" spans="1:10" x14ac:dyDescent="0.25">
      <c r="A175" s="1" t="s">
        <v>513</v>
      </c>
      <c r="B175" t="s">
        <v>514</v>
      </c>
      <c r="C175" t="s">
        <v>242</v>
      </c>
      <c r="D175" t="s">
        <v>488</v>
      </c>
      <c r="E175" t="str">
        <f t="shared" si="4"/>
        <v>Other</v>
      </c>
      <c r="F175" t="s">
        <v>6</v>
      </c>
      <c r="G175" t="str">
        <f t="shared" si="5"/>
        <v>Drama</v>
      </c>
      <c r="H175" t="s">
        <v>234</v>
      </c>
      <c r="I175" s="4">
        <v>3814868</v>
      </c>
      <c r="J175" s="5">
        <v>425291</v>
      </c>
    </row>
    <row r="176" spans="1:10" x14ac:dyDescent="0.25">
      <c r="A176" s="1" t="s">
        <v>515</v>
      </c>
      <c r="B176" t="s">
        <v>176</v>
      </c>
      <c r="C176" t="s">
        <v>293</v>
      </c>
      <c r="D176" t="s">
        <v>346</v>
      </c>
      <c r="E176" t="str">
        <f t="shared" si="4"/>
        <v>Other</v>
      </c>
      <c r="F176" t="s">
        <v>2</v>
      </c>
      <c r="G176" t="str">
        <f t="shared" si="5"/>
        <v>Thriller/Suspense</v>
      </c>
      <c r="H176" t="s">
        <v>234</v>
      </c>
      <c r="I176" s="4">
        <v>3759078</v>
      </c>
      <c r="J176" s="5">
        <v>419072</v>
      </c>
    </row>
    <row r="177" spans="1:10" x14ac:dyDescent="0.25">
      <c r="A177" s="1" t="s">
        <v>516</v>
      </c>
      <c r="B177" t="s">
        <v>177</v>
      </c>
      <c r="C177" t="s">
        <v>381</v>
      </c>
      <c r="D177" t="s">
        <v>16</v>
      </c>
      <c r="E177" t="str">
        <f t="shared" si="4"/>
        <v>Other</v>
      </c>
      <c r="F177" t="s">
        <v>6</v>
      </c>
      <c r="G177" t="str">
        <f t="shared" si="5"/>
        <v>Drama</v>
      </c>
      <c r="H177" t="s">
        <v>222</v>
      </c>
      <c r="I177" s="4">
        <v>3740823</v>
      </c>
      <c r="J177" s="5">
        <v>417037</v>
      </c>
    </row>
    <row r="178" spans="1:10" x14ac:dyDescent="0.25">
      <c r="A178" s="1" t="s">
        <v>517</v>
      </c>
      <c r="B178" t="s">
        <v>518</v>
      </c>
      <c r="C178" t="s">
        <v>276</v>
      </c>
      <c r="D178" t="s">
        <v>3</v>
      </c>
      <c r="E178" t="str">
        <f t="shared" si="4"/>
        <v>Paramount Pictures</v>
      </c>
      <c r="F178" t="s">
        <v>4</v>
      </c>
      <c r="G178" t="str">
        <f t="shared" si="5"/>
        <v>Comedy</v>
      </c>
      <c r="H178" t="s">
        <v>234</v>
      </c>
      <c r="I178" s="4">
        <v>3630209</v>
      </c>
      <c r="J178" s="5">
        <v>404705</v>
      </c>
    </row>
    <row r="179" spans="1:10" x14ac:dyDescent="0.25">
      <c r="A179" s="1" t="s">
        <v>519</v>
      </c>
      <c r="B179" t="s">
        <v>178</v>
      </c>
      <c r="C179" t="s">
        <v>240</v>
      </c>
      <c r="D179" t="s">
        <v>11</v>
      </c>
      <c r="E179" t="str">
        <f t="shared" si="4"/>
        <v>Other</v>
      </c>
      <c r="F179" t="s">
        <v>4</v>
      </c>
      <c r="G179" t="str">
        <f t="shared" si="5"/>
        <v>Comedy</v>
      </c>
      <c r="H179" t="s">
        <v>222</v>
      </c>
      <c r="I179" s="4">
        <v>3614896</v>
      </c>
      <c r="J179" s="5">
        <v>402998</v>
      </c>
    </row>
    <row r="180" spans="1:10" x14ac:dyDescent="0.25">
      <c r="A180" s="1" t="s">
        <v>520</v>
      </c>
      <c r="B180" t="s">
        <v>179</v>
      </c>
      <c r="C180" t="s">
        <v>339</v>
      </c>
      <c r="D180" t="s">
        <v>310</v>
      </c>
      <c r="E180" t="str">
        <f t="shared" si="4"/>
        <v>Other</v>
      </c>
      <c r="F180" t="s">
        <v>15</v>
      </c>
      <c r="G180" t="str">
        <f t="shared" si="5"/>
        <v>Other</v>
      </c>
      <c r="H180" t="s">
        <v>234</v>
      </c>
      <c r="I180" s="4">
        <v>3603484</v>
      </c>
      <c r="J180" s="5">
        <v>401726</v>
      </c>
    </row>
    <row r="181" spans="1:10" x14ac:dyDescent="0.25">
      <c r="A181" s="1" t="s">
        <v>521</v>
      </c>
      <c r="B181" t="s">
        <v>180</v>
      </c>
      <c r="C181" t="s">
        <v>436</v>
      </c>
      <c r="D181" t="s">
        <v>346</v>
      </c>
      <c r="E181" t="str">
        <f t="shared" si="4"/>
        <v>Other</v>
      </c>
      <c r="F181" t="s">
        <v>2</v>
      </c>
      <c r="G181" t="str">
        <f t="shared" si="5"/>
        <v>Thriller/Suspense</v>
      </c>
      <c r="H181" t="s">
        <v>222</v>
      </c>
      <c r="I181" s="4">
        <v>3600146</v>
      </c>
      <c r="J181" s="5">
        <v>401354</v>
      </c>
    </row>
    <row r="182" spans="1:10" x14ac:dyDescent="0.25">
      <c r="A182" s="1" t="s">
        <v>522</v>
      </c>
      <c r="B182" t="s">
        <v>523</v>
      </c>
      <c r="C182" t="s">
        <v>524</v>
      </c>
      <c r="D182" t="s">
        <v>9</v>
      </c>
      <c r="E182" t="str">
        <f t="shared" si="4"/>
        <v>20th Century Fox</v>
      </c>
      <c r="F182" t="s">
        <v>0</v>
      </c>
      <c r="G182" t="str">
        <f t="shared" si="5"/>
        <v>Adventure</v>
      </c>
      <c r="H182" t="s">
        <v>225</v>
      </c>
      <c r="I182" s="4">
        <v>3576772</v>
      </c>
      <c r="J182" s="5">
        <v>398748</v>
      </c>
    </row>
    <row r="183" spans="1:10" x14ac:dyDescent="0.25">
      <c r="A183" s="1" t="s">
        <v>525</v>
      </c>
      <c r="B183" t="s">
        <v>181</v>
      </c>
      <c r="C183" t="s">
        <v>298</v>
      </c>
      <c r="D183" t="s">
        <v>7</v>
      </c>
      <c r="E183" t="str">
        <f t="shared" si="4"/>
        <v>Other</v>
      </c>
      <c r="F183" t="s">
        <v>18</v>
      </c>
      <c r="G183" t="str">
        <f t="shared" si="5"/>
        <v>Other</v>
      </c>
      <c r="H183" t="s">
        <v>225</v>
      </c>
      <c r="I183" s="4">
        <v>3496795</v>
      </c>
      <c r="J183" s="5">
        <v>389832</v>
      </c>
    </row>
    <row r="184" spans="1:10" x14ac:dyDescent="0.25">
      <c r="A184" s="1" t="s">
        <v>526</v>
      </c>
      <c r="B184" t="s">
        <v>182</v>
      </c>
      <c r="C184" t="s">
        <v>324</v>
      </c>
      <c r="D184" t="s">
        <v>527</v>
      </c>
      <c r="E184" t="str">
        <f t="shared" si="4"/>
        <v>Other</v>
      </c>
      <c r="F184" t="s">
        <v>2</v>
      </c>
      <c r="G184" t="str">
        <f t="shared" si="5"/>
        <v>Thriller/Suspense</v>
      </c>
      <c r="H184" t="s">
        <v>222</v>
      </c>
      <c r="I184" s="4">
        <v>3424454</v>
      </c>
      <c r="J184" s="5">
        <v>381767</v>
      </c>
    </row>
    <row r="185" spans="1:10" x14ac:dyDescent="0.25">
      <c r="A185" s="1" t="s">
        <v>528</v>
      </c>
      <c r="B185" t="s">
        <v>183</v>
      </c>
      <c r="C185" t="s">
        <v>339</v>
      </c>
      <c r="D185" t="s">
        <v>529</v>
      </c>
      <c r="E185" t="str">
        <f t="shared" si="4"/>
        <v>Other</v>
      </c>
      <c r="F185" t="s">
        <v>6</v>
      </c>
      <c r="G185" t="str">
        <f t="shared" si="5"/>
        <v>Drama</v>
      </c>
      <c r="H185" t="s">
        <v>234</v>
      </c>
      <c r="I185" s="4">
        <v>3194575</v>
      </c>
      <c r="J185" s="5">
        <v>356139</v>
      </c>
    </row>
    <row r="186" spans="1:10" x14ac:dyDescent="0.25">
      <c r="A186" s="1" t="s">
        <v>530</v>
      </c>
      <c r="B186" t="s">
        <v>531</v>
      </c>
      <c r="C186" t="s">
        <v>286</v>
      </c>
      <c r="D186" t="s">
        <v>532</v>
      </c>
      <c r="E186" t="str">
        <f t="shared" si="4"/>
        <v>Other</v>
      </c>
      <c r="F186" t="s">
        <v>8</v>
      </c>
      <c r="G186" t="str">
        <f t="shared" si="5"/>
        <v>Action</v>
      </c>
      <c r="H186" t="s">
        <v>411</v>
      </c>
      <c r="I186" s="4">
        <v>3165967</v>
      </c>
      <c r="J186" s="5">
        <v>352950</v>
      </c>
    </row>
    <row r="187" spans="1:10" x14ac:dyDescent="0.25">
      <c r="A187" s="1" t="s">
        <v>533</v>
      </c>
      <c r="B187" t="s">
        <v>534</v>
      </c>
      <c r="C187" t="s">
        <v>535</v>
      </c>
      <c r="D187" t="s">
        <v>536</v>
      </c>
      <c r="E187" t="str">
        <f t="shared" si="4"/>
        <v>Other</v>
      </c>
      <c r="F187" t="s">
        <v>0</v>
      </c>
      <c r="G187" t="str">
        <f t="shared" si="5"/>
        <v>Adventure</v>
      </c>
      <c r="H187" t="s">
        <v>225</v>
      </c>
      <c r="I187" s="4">
        <v>3100479</v>
      </c>
      <c r="J187" s="5">
        <v>345650</v>
      </c>
    </row>
    <row r="188" spans="1:10" x14ac:dyDescent="0.25">
      <c r="A188" s="1" t="s">
        <v>537</v>
      </c>
      <c r="B188" t="s">
        <v>184</v>
      </c>
      <c r="C188" t="s">
        <v>288</v>
      </c>
      <c r="D188" t="s">
        <v>529</v>
      </c>
      <c r="E188" t="str">
        <f t="shared" si="4"/>
        <v>Other</v>
      </c>
      <c r="F188" t="s">
        <v>17</v>
      </c>
      <c r="G188" t="str">
        <f t="shared" si="5"/>
        <v>Other</v>
      </c>
      <c r="H188" t="s">
        <v>234</v>
      </c>
      <c r="I188" s="4">
        <v>3021133</v>
      </c>
      <c r="J188" s="5">
        <v>336804</v>
      </c>
    </row>
    <row r="189" spans="1:10" x14ac:dyDescent="0.25">
      <c r="A189" s="1" t="s">
        <v>538</v>
      </c>
      <c r="B189" t="s">
        <v>185</v>
      </c>
      <c r="C189" t="s">
        <v>250</v>
      </c>
      <c r="D189" t="s">
        <v>539</v>
      </c>
      <c r="E189" t="str">
        <f t="shared" si="4"/>
        <v>Other</v>
      </c>
      <c r="F189" t="s">
        <v>540</v>
      </c>
      <c r="G189" t="str">
        <f t="shared" si="5"/>
        <v>Other</v>
      </c>
      <c r="H189" t="s">
        <v>411</v>
      </c>
      <c r="I189" s="4">
        <v>2835355</v>
      </c>
      <c r="J189" s="5">
        <v>316093</v>
      </c>
    </row>
    <row r="190" spans="1:10" x14ac:dyDescent="0.25">
      <c r="A190" s="1" t="s">
        <v>541</v>
      </c>
      <c r="B190" t="s">
        <v>186</v>
      </c>
      <c r="C190" t="s">
        <v>250</v>
      </c>
      <c r="D190" t="s">
        <v>542</v>
      </c>
      <c r="E190" t="str">
        <f t="shared" si="4"/>
        <v>Other</v>
      </c>
      <c r="F190" t="s">
        <v>18</v>
      </c>
      <c r="G190" t="str">
        <f t="shared" si="5"/>
        <v>Other</v>
      </c>
      <c r="H190" t="s">
        <v>411</v>
      </c>
      <c r="I190" s="4">
        <v>2834262</v>
      </c>
      <c r="J190" s="5">
        <v>315971</v>
      </c>
    </row>
    <row r="191" spans="1:10" x14ac:dyDescent="0.25">
      <c r="A191" s="1" t="s">
        <v>543</v>
      </c>
      <c r="B191" t="s">
        <v>187</v>
      </c>
      <c r="C191" t="s">
        <v>298</v>
      </c>
      <c r="D191" t="s">
        <v>544</v>
      </c>
      <c r="E191" t="str">
        <f t="shared" si="4"/>
        <v>Other</v>
      </c>
      <c r="F191" t="s">
        <v>8</v>
      </c>
      <c r="G191" t="str">
        <f t="shared" si="5"/>
        <v>Action</v>
      </c>
      <c r="H191" t="s">
        <v>411</v>
      </c>
      <c r="I191" s="4">
        <v>2721100</v>
      </c>
      <c r="J191" s="5">
        <v>303355</v>
      </c>
    </row>
    <row r="192" spans="1:10" x14ac:dyDescent="0.25">
      <c r="A192" s="1" t="s">
        <v>545</v>
      </c>
      <c r="B192" t="s">
        <v>188</v>
      </c>
      <c r="C192" t="s">
        <v>302</v>
      </c>
      <c r="D192" t="s">
        <v>11</v>
      </c>
      <c r="E192" t="str">
        <f t="shared" si="4"/>
        <v>Other</v>
      </c>
      <c r="F192" t="s">
        <v>6</v>
      </c>
      <c r="G192" t="str">
        <f t="shared" si="5"/>
        <v>Drama</v>
      </c>
      <c r="H192" t="s">
        <v>222</v>
      </c>
      <c r="I192" s="4">
        <v>2716368</v>
      </c>
      <c r="J192" s="5">
        <v>302828</v>
      </c>
    </row>
    <row r="193" spans="1:10" x14ac:dyDescent="0.25">
      <c r="A193" s="1" t="s">
        <v>546</v>
      </c>
      <c r="B193" t="s">
        <v>189</v>
      </c>
      <c r="C193" t="s">
        <v>547</v>
      </c>
      <c r="D193" t="s">
        <v>548</v>
      </c>
      <c r="E193" t="str">
        <f t="shared" si="4"/>
        <v>Other</v>
      </c>
      <c r="F193" t="s">
        <v>549</v>
      </c>
      <c r="G193" t="str">
        <f t="shared" si="5"/>
        <v>Other</v>
      </c>
      <c r="H193" t="s">
        <v>411</v>
      </c>
      <c r="I193" s="4">
        <v>2620183</v>
      </c>
      <c r="J193" s="5">
        <v>292105</v>
      </c>
    </row>
    <row r="194" spans="1:10" x14ac:dyDescent="0.25">
      <c r="A194" s="1" t="s">
        <v>550</v>
      </c>
      <c r="B194" t="s">
        <v>551</v>
      </c>
      <c r="C194" t="s">
        <v>524</v>
      </c>
      <c r="D194" t="s">
        <v>12</v>
      </c>
      <c r="E194" t="str">
        <f t="shared" si="4"/>
        <v>Lionsgate</v>
      </c>
      <c r="F194" t="s">
        <v>6</v>
      </c>
      <c r="G194" t="str">
        <f t="shared" si="5"/>
        <v>Drama</v>
      </c>
      <c r="H194" t="s">
        <v>234</v>
      </c>
      <c r="I194" s="4">
        <v>2603050</v>
      </c>
      <c r="J194" s="5">
        <v>290195</v>
      </c>
    </row>
    <row r="195" spans="1:10" x14ac:dyDescent="0.25">
      <c r="A195" s="1" t="s">
        <v>552</v>
      </c>
      <c r="B195" t="s">
        <v>190</v>
      </c>
      <c r="C195" t="s">
        <v>324</v>
      </c>
      <c r="D195" t="s">
        <v>431</v>
      </c>
      <c r="E195" t="str">
        <f t="shared" ref="E195:E257" si="6">IF(COUNTIF($D$2:$D$257,D195)&lt;=10,"Other",D195)</f>
        <v>Other</v>
      </c>
      <c r="F195" t="s">
        <v>6</v>
      </c>
      <c r="G195" t="str">
        <f t="shared" ref="G195:G257" si="7">IF(COUNTIF($F$2:$F$257,F195)&lt;=10,"Other",F195)</f>
        <v>Drama</v>
      </c>
      <c r="H195" t="s">
        <v>225</v>
      </c>
      <c r="I195" s="4">
        <v>2587072</v>
      </c>
      <c r="J195" s="5">
        <v>288413</v>
      </c>
    </row>
    <row r="196" spans="1:10" x14ac:dyDescent="0.25">
      <c r="A196" s="1" t="s">
        <v>553</v>
      </c>
      <c r="B196" t="s">
        <v>191</v>
      </c>
      <c r="C196" t="s">
        <v>554</v>
      </c>
      <c r="D196" t="s">
        <v>548</v>
      </c>
      <c r="E196" t="str">
        <f t="shared" si="6"/>
        <v>Other</v>
      </c>
      <c r="F196" t="s">
        <v>18</v>
      </c>
      <c r="G196" t="str">
        <f t="shared" si="7"/>
        <v>Other</v>
      </c>
      <c r="H196" t="s">
        <v>411</v>
      </c>
      <c r="I196" s="4">
        <v>2570355</v>
      </c>
      <c r="J196" s="5">
        <v>286550</v>
      </c>
    </row>
    <row r="197" spans="1:10" x14ac:dyDescent="0.25">
      <c r="A197" s="1" t="s">
        <v>555</v>
      </c>
      <c r="B197" t="s">
        <v>192</v>
      </c>
      <c r="C197" t="s">
        <v>556</v>
      </c>
      <c r="D197" t="s">
        <v>12</v>
      </c>
      <c r="E197" t="str">
        <f t="shared" si="6"/>
        <v>Lionsgate</v>
      </c>
      <c r="F197" t="s">
        <v>4</v>
      </c>
      <c r="G197" t="str">
        <f t="shared" si="7"/>
        <v>Comedy</v>
      </c>
      <c r="H197" t="s">
        <v>234</v>
      </c>
      <c r="I197" s="4">
        <v>2534252</v>
      </c>
      <c r="J197" s="5">
        <v>282525</v>
      </c>
    </row>
    <row r="198" spans="1:10" x14ac:dyDescent="0.25">
      <c r="A198" s="1" t="s">
        <v>557</v>
      </c>
      <c r="B198" t="s">
        <v>558</v>
      </c>
      <c r="C198" t="s">
        <v>524</v>
      </c>
      <c r="D198" t="s">
        <v>221</v>
      </c>
      <c r="E198" t="str">
        <f t="shared" si="6"/>
        <v>Walt Disney</v>
      </c>
      <c r="F198" t="s">
        <v>0</v>
      </c>
      <c r="G198" t="str">
        <f t="shared" si="7"/>
        <v>Adventure</v>
      </c>
      <c r="H198" t="s">
        <v>222</v>
      </c>
      <c r="I198" s="4">
        <v>2534130</v>
      </c>
      <c r="J198" s="5">
        <v>282511</v>
      </c>
    </row>
    <row r="199" spans="1:10" x14ac:dyDescent="0.25">
      <c r="A199" s="1" t="s">
        <v>559</v>
      </c>
      <c r="B199" t="s">
        <v>193</v>
      </c>
      <c r="C199" t="s">
        <v>236</v>
      </c>
      <c r="D199" t="s">
        <v>560</v>
      </c>
      <c r="E199" t="str">
        <f t="shared" si="6"/>
        <v>Other</v>
      </c>
      <c r="F199" t="s">
        <v>6</v>
      </c>
      <c r="G199" t="str">
        <f t="shared" si="7"/>
        <v>Drama</v>
      </c>
      <c r="H199" t="s">
        <v>234</v>
      </c>
      <c r="I199" s="4">
        <v>2468683</v>
      </c>
      <c r="J199" s="5">
        <v>275215</v>
      </c>
    </row>
    <row r="200" spans="1:10" x14ac:dyDescent="0.25">
      <c r="A200" s="1" t="s">
        <v>561</v>
      </c>
      <c r="B200" t="s">
        <v>194</v>
      </c>
      <c r="C200" t="s">
        <v>556</v>
      </c>
      <c r="D200" t="s">
        <v>13</v>
      </c>
      <c r="E200" t="str">
        <f t="shared" si="6"/>
        <v>Other</v>
      </c>
      <c r="F200" t="s">
        <v>6</v>
      </c>
      <c r="G200" t="str">
        <f t="shared" si="7"/>
        <v>Drama</v>
      </c>
      <c r="H200" t="s">
        <v>234</v>
      </c>
      <c r="I200" s="4">
        <v>2455635</v>
      </c>
      <c r="J200" s="5">
        <v>273761</v>
      </c>
    </row>
    <row r="201" spans="1:10" x14ac:dyDescent="0.25">
      <c r="A201" s="1" t="s">
        <v>562</v>
      </c>
      <c r="B201" t="s">
        <v>563</v>
      </c>
      <c r="C201" t="s">
        <v>312</v>
      </c>
      <c r="D201" t="s">
        <v>564</v>
      </c>
      <c r="E201" t="str">
        <f t="shared" si="6"/>
        <v>Other</v>
      </c>
      <c r="F201" t="s">
        <v>6</v>
      </c>
      <c r="G201" t="str">
        <f t="shared" si="7"/>
        <v>Drama</v>
      </c>
      <c r="H201" t="s">
        <v>222</v>
      </c>
      <c r="I201" s="4">
        <v>2402067</v>
      </c>
      <c r="J201" s="5">
        <v>267788</v>
      </c>
    </row>
    <row r="202" spans="1:10" x14ac:dyDescent="0.25">
      <c r="A202" s="1" t="s">
        <v>565</v>
      </c>
      <c r="B202" t="s">
        <v>195</v>
      </c>
      <c r="C202" t="s">
        <v>224</v>
      </c>
      <c r="D202" t="s">
        <v>1</v>
      </c>
      <c r="E202" t="str">
        <f t="shared" si="6"/>
        <v>Sony Pictures</v>
      </c>
      <c r="F202" t="s">
        <v>6</v>
      </c>
      <c r="G202" t="str">
        <f t="shared" si="7"/>
        <v>Drama</v>
      </c>
      <c r="H202" t="s">
        <v>234</v>
      </c>
      <c r="I202" s="4">
        <v>2402004</v>
      </c>
      <c r="J202" s="5">
        <v>267782</v>
      </c>
    </row>
    <row r="203" spans="1:10" x14ac:dyDescent="0.25">
      <c r="A203" s="1" t="s">
        <v>566</v>
      </c>
      <c r="B203" t="s">
        <v>196</v>
      </c>
      <c r="C203" t="s">
        <v>567</v>
      </c>
      <c r="D203" t="s">
        <v>568</v>
      </c>
      <c r="E203" t="str">
        <f t="shared" si="6"/>
        <v>Other</v>
      </c>
      <c r="F203" t="s">
        <v>8</v>
      </c>
      <c r="G203" t="str">
        <f t="shared" si="7"/>
        <v>Action</v>
      </c>
      <c r="H203" t="s">
        <v>411</v>
      </c>
      <c r="I203" s="4">
        <v>2369469</v>
      </c>
      <c r="J203" s="5">
        <v>264154</v>
      </c>
    </row>
    <row r="204" spans="1:10" x14ac:dyDescent="0.25">
      <c r="A204" s="1" t="s">
        <v>569</v>
      </c>
      <c r="B204" t="s">
        <v>106</v>
      </c>
      <c r="C204" t="s">
        <v>490</v>
      </c>
      <c r="D204" t="s">
        <v>529</v>
      </c>
      <c r="E204" t="str">
        <f t="shared" si="6"/>
        <v>Other</v>
      </c>
      <c r="F204" t="s">
        <v>17</v>
      </c>
      <c r="G204" t="str">
        <f t="shared" si="7"/>
        <v>Other</v>
      </c>
      <c r="H204" t="s">
        <v>234</v>
      </c>
      <c r="I204" s="4">
        <v>2351336</v>
      </c>
      <c r="J204" s="5">
        <v>262133</v>
      </c>
    </row>
    <row r="205" spans="1:10" x14ac:dyDescent="0.25">
      <c r="A205" s="1" t="s">
        <v>570</v>
      </c>
      <c r="B205" t="s">
        <v>197</v>
      </c>
      <c r="C205" t="s">
        <v>270</v>
      </c>
      <c r="D205" t="s">
        <v>511</v>
      </c>
      <c r="E205" t="str">
        <f t="shared" si="6"/>
        <v>Other</v>
      </c>
      <c r="F205" t="s">
        <v>4</v>
      </c>
      <c r="G205" t="str">
        <f t="shared" si="7"/>
        <v>Comedy</v>
      </c>
      <c r="H205" t="s">
        <v>225</v>
      </c>
      <c r="I205" s="4">
        <v>2303792</v>
      </c>
      <c r="J205" s="5">
        <v>256832</v>
      </c>
    </row>
    <row r="206" spans="1:10" x14ac:dyDescent="0.25">
      <c r="A206" s="1" t="s">
        <v>571</v>
      </c>
      <c r="B206" t="s">
        <v>198</v>
      </c>
      <c r="C206" t="s">
        <v>330</v>
      </c>
      <c r="D206" t="s">
        <v>370</v>
      </c>
      <c r="E206" t="str">
        <f t="shared" si="6"/>
        <v>A24</v>
      </c>
      <c r="F206" t="s">
        <v>14</v>
      </c>
      <c r="G206" t="str">
        <f t="shared" si="7"/>
        <v>Horror</v>
      </c>
      <c r="H206" t="s">
        <v>234</v>
      </c>
      <c r="I206" s="4">
        <v>2291900</v>
      </c>
      <c r="J206" s="5">
        <v>255507</v>
      </c>
    </row>
    <row r="207" spans="1:10" x14ac:dyDescent="0.25">
      <c r="A207" s="1" t="s">
        <v>572</v>
      </c>
      <c r="B207" t="s">
        <v>199</v>
      </c>
      <c r="C207" t="s">
        <v>252</v>
      </c>
      <c r="D207" t="s">
        <v>383</v>
      </c>
      <c r="E207" t="str">
        <f t="shared" si="6"/>
        <v>Other</v>
      </c>
      <c r="F207" t="s">
        <v>8</v>
      </c>
      <c r="G207" t="str">
        <f t="shared" si="7"/>
        <v>Action</v>
      </c>
      <c r="H207" t="s">
        <v>222</v>
      </c>
      <c r="I207" s="4">
        <v>2280004</v>
      </c>
      <c r="J207" s="5">
        <v>254181</v>
      </c>
    </row>
    <row r="208" spans="1:10" x14ac:dyDescent="0.25">
      <c r="A208" s="1" t="s">
        <v>573</v>
      </c>
      <c r="B208" t="s">
        <v>200</v>
      </c>
      <c r="C208" t="s">
        <v>574</v>
      </c>
      <c r="D208" t="s">
        <v>548</v>
      </c>
      <c r="E208" t="str">
        <f t="shared" si="6"/>
        <v>Other</v>
      </c>
      <c r="F208" t="s">
        <v>14</v>
      </c>
      <c r="G208" t="str">
        <f t="shared" si="7"/>
        <v>Horror</v>
      </c>
      <c r="H208" t="s">
        <v>411</v>
      </c>
      <c r="I208" s="4">
        <v>2235162</v>
      </c>
      <c r="J208" s="5">
        <v>249181</v>
      </c>
    </row>
    <row r="209" spans="1:10" x14ac:dyDescent="0.25">
      <c r="A209" s="1" t="s">
        <v>575</v>
      </c>
      <c r="B209" t="s">
        <v>201</v>
      </c>
      <c r="C209" t="s">
        <v>229</v>
      </c>
      <c r="D209" t="s">
        <v>370</v>
      </c>
      <c r="E209" t="str">
        <f t="shared" si="6"/>
        <v>A24</v>
      </c>
      <c r="F209" t="s">
        <v>15</v>
      </c>
      <c r="G209" t="str">
        <f t="shared" si="7"/>
        <v>Other</v>
      </c>
      <c r="H209" t="s">
        <v>234</v>
      </c>
      <c r="I209" s="4">
        <v>2194521</v>
      </c>
      <c r="J209" s="5">
        <v>244651</v>
      </c>
    </row>
    <row r="210" spans="1:10" x14ac:dyDescent="0.25">
      <c r="A210" s="1" t="s">
        <v>576</v>
      </c>
      <c r="B210" t="s">
        <v>202</v>
      </c>
      <c r="C210" t="s">
        <v>312</v>
      </c>
      <c r="D210" t="s">
        <v>12</v>
      </c>
      <c r="E210" t="str">
        <f t="shared" si="6"/>
        <v>Lionsgate</v>
      </c>
      <c r="F210" t="s">
        <v>4</v>
      </c>
      <c r="G210" t="str">
        <f t="shared" si="7"/>
        <v>Comedy</v>
      </c>
      <c r="H210" t="s">
        <v>222</v>
      </c>
      <c r="I210" s="4">
        <v>2156047</v>
      </c>
      <c r="J210" s="5">
        <v>240361</v>
      </c>
    </row>
    <row r="211" spans="1:10" x14ac:dyDescent="0.25">
      <c r="A211" s="1" t="s">
        <v>577</v>
      </c>
      <c r="B211" t="s">
        <v>203</v>
      </c>
      <c r="C211" t="s">
        <v>359</v>
      </c>
      <c r="D211" t="s">
        <v>425</v>
      </c>
      <c r="E211" t="str">
        <f t="shared" si="6"/>
        <v>Other</v>
      </c>
      <c r="F211" t="s">
        <v>4</v>
      </c>
      <c r="G211" t="str">
        <f t="shared" si="7"/>
        <v>Comedy</v>
      </c>
      <c r="H211" t="s">
        <v>234</v>
      </c>
      <c r="I211" s="4">
        <v>2133158</v>
      </c>
      <c r="J211" s="5">
        <v>237810</v>
      </c>
    </row>
    <row r="212" spans="1:10" x14ac:dyDescent="0.25">
      <c r="A212" s="1" t="s">
        <v>578</v>
      </c>
      <c r="B212" t="s">
        <v>579</v>
      </c>
      <c r="C212" t="s">
        <v>580</v>
      </c>
      <c r="D212" t="s">
        <v>389</v>
      </c>
      <c r="E212" t="str">
        <f t="shared" si="6"/>
        <v>Other</v>
      </c>
      <c r="F212" t="s">
        <v>4</v>
      </c>
      <c r="G212" t="str">
        <f t="shared" si="7"/>
        <v>Comedy</v>
      </c>
      <c r="H212" t="s">
        <v>234</v>
      </c>
      <c r="I212" s="4">
        <v>2040598</v>
      </c>
      <c r="J212" s="5">
        <v>227491</v>
      </c>
    </row>
    <row r="213" spans="1:10" x14ac:dyDescent="0.25">
      <c r="A213" s="1" t="s">
        <v>581</v>
      </c>
      <c r="B213" t="s">
        <v>204</v>
      </c>
      <c r="C213" t="s">
        <v>288</v>
      </c>
      <c r="D213" t="s">
        <v>370</v>
      </c>
      <c r="E213" t="str">
        <f t="shared" si="6"/>
        <v>A24</v>
      </c>
      <c r="F213" t="s">
        <v>6</v>
      </c>
      <c r="G213" t="str">
        <f t="shared" si="7"/>
        <v>Drama</v>
      </c>
      <c r="H213" t="s">
        <v>234</v>
      </c>
      <c r="I213" s="4">
        <v>2026498</v>
      </c>
      <c r="J213" s="5">
        <v>225919</v>
      </c>
    </row>
    <row r="214" spans="1:10" x14ac:dyDescent="0.25">
      <c r="A214" s="1" t="s">
        <v>582</v>
      </c>
      <c r="B214" t="s">
        <v>205</v>
      </c>
      <c r="C214" t="s">
        <v>260</v>
      </c>
      <c r="D214" t="s">
        <v>583</v>
      </c>
      <c r="E214" t="str">
        <f t="shared" si="6"/>
        <v>Other</v>
      </c>
      <c r="F214" t="s">
        <v>4</v>
      </c>
      <c r="G214" t="str">
        <f t="shared" si="7"/>
        <v>Comedy</v>
      </c>
      <c r="H214" t="s">
        <v>411</v>
      </c>
      <c r="I214" s="4">
        <v>1993259</v>
      </c>
      <c r="J214" s="5">
        <v>222214</v>
      </c>
    </row>
    <row r="215" spans="1:10" x14ac:dyDescent="0.25">
      <c r="A215" s="1" t="s">
        <v>584</v>
      </c>
      <c r="B215" t="s">
        <v>585</v>
      </c>
      <c r="C215" t="s">
        <v>337</v>
      </c>
      <c r="D215" t="s">
        <v>12</v>
      </c>
      <c r="E215" t="str">
        <f t="shared" si="6"/>
        <v>Lionsgate</v>
      </c>
      <c r="F215" t="s">
        <v>15</v>
      </c>
      <c r="G215" t="str">
        <f t="shared" si="7"/>
        <v>Other</v>
      </c>
      <c r="H215" t="s">
        <v>222</v>
      </c>
      <c r="I215" s="4">
        <v>1915789</v>
      </c>
      <c r="J215" s="5">
        <v>213577</v>
      </c>
    </row>
    <row r="216" spans="1:10" x14ac:dyDescent="0.25">
      <c r="A216" s="1" t="s">
        <v>586</v>
      </c>
      <c r="B216" t="s">
        <v>206</v>
      </c>
      <c r="C216" t="s">
        <v>242</v>
      </c>
      <c r="D216" t="s">
        <v>587</v>
      </c>
      <c r="E216" t="str">
        <f t="shared" si="6"/>
        <v>Other</v>
      </c>
      <c r="F216" t="s">
        <v>6</v>
      </c>
      <c r="G216" t="str">
        <f t="shared" si="7"/>
        <v>Drama</v>
      </c>
      <c r="H216" t="s">
        <v>222</v>
      </c>
      <c r="I216" s="4">
        <v>1865396</v>
      </c>
      <c r="J216" s="5">
        <v>207959</v>
      </c>
    </row>
    <row r="217" spans="1:10" x14ac:dyDescent="0.25">
      <c r="A217" s="1" t="s">
        <v>588</v>
      </c>
      <c r="B217" t="s">
        <v>207</v>
      </c>
      <c r="C217" t="s">
        <v>335</v>
      </c>
      <c r="D217" t="s">
        <v>408</v>
      </c>
      <c r="E217" t="str">
        <f t="shared" si="6"/>
        <v>Other</v>
      </c>
      <c r="F217" t="s">
        <v>2</v>
      </c>
      <c r="G217" t="str">
        <f t="shared" si="7"/>
        <v>Thriller/Suspense</v>
      </c>
      <c r="H217" t="s">
        <v>234</v>
      </c>
      <c r="I217" s="4">
        <v>1803064</v>
      </c>
      <c r="J217" s="5">
        <v>201010</v>
      </c>
    </row>
    <row r="218" spans="1:10" x14ac:dyDescent="0.25">
      <c r="A218" s="1" t="s">
        <v>589</v>
      </c>
      <c r="B218" t="s">
        <v>208</v>
      </c>
      <c r="C218" t="s">
        <v>436</v>
      </c>
      <c r="D218" t="s">
        <v>370</v>
      </c>
      <c r="E218" t="str">
        <f t="shared" si="6"/>
        <v>A24</v>
      </c>
      <c r="F218" t="s">
        <v>8</v>
      </c>
      <c r="G218" t="str">
        <f t="shared" si="7"/>
        <v>Action</v>
      </c>
      <c r="H218" t="s">
        <v>234</v>
      </c>
      <c r="I218" s="4">
        <v>1799322</v>
      </c>
      <c r="J218" s="5">
        <v>200593</v>
      </c>
    </row>
    <row r="219" spans="1:10" x14ac:dyDescent="0.25">
      <c r="A219" s="1" t="s">
        <v>590</v>
      </c>
      <c r="B219" t="s">
        <v>209</v>
      </c>
      <c r="C219" t="s">
        <v>240</v>
      </c>
      <c r="D219" t="s">
        <v>389</v>
      </c>
      <c r="E219" t="str">
        <f t="shared" si="6"/>
        <v>Other</v>
      </c>
      <c r="F219" t="s">
        <v>6</v>
      </c>
      <c r="G219" t="str">
        <f t="shared" si="7"/>
        <v>Drama</v>
      </c>
      <c r="H219" t="s">
        <v>234</v>
      </c>
      <c r="I219" s="4">
        <v>1779620</v>
      </c>
      <c r="J219" s="5">
        <v>198396</v>
      </c>
    </row>
    <row r="220" spans="1:10" x14ac:dyDescent="0.25">
      <c r="A220" s="1" t="s">
        <v>591</v>
      </c>
      <c r="B220" t="s">
        <v>62</v>
      </c>
      <c r="C220" t="s">
        <v>314</v>
      </c>
      <c r="D220" t="s">
        <v>9</v>
      </c>
      <c r="E220" t="str">
        <f t="shared" si="6"/>
        <v>20th Century Fox</v>
      </c>
      <c r="F220" t="s">
        <v>6</v>
      </c>
      <c r="G220" t="str">
        <f t="shared" si="7"/>
        <v>Drama</v>
      </c>
      <c r="H220" t="s">
        <v>222</v>
      </c>
      <c r="I220" s="4">
        <v>1760121</v>
      </c>
      <c r="J220" s="5">
        <v>196223</v>
      </c>
    </row>
    <row r="221" spans="1:10" x14ac:dyDescent="0.25">
      <c r="A221" s="1" t="s">
        <v>592</v>
      </c>
      <c r="B221" t="s">
        <v>210</v>
      </c>
      <c r="C221" t="s">
        <v>320</v>
      </c>
      <c r="D221" t="s">
        <v>11</v>
      </c>
      <c r="E221" t="str">
        <f t="shared" si="6"/>
        <v>Other</v>
      </c>
      <c r="F221" t="s">
        <v>6</v>
      </c>
      <c r="G221" t="str">
        <f t="shared" si="7"/>
        <v>Drama</v>
      </c>
      <c r="H221" t="s">
        <v>225</v>
      </c>
      <c r="I221" s="4">
        <v>1735251</v>
      </c>
      <c r="J221" s="5">
        <v>193451</v>
      </c>
    </row>
    <row r="222" spans="1:10" x14ac:dyDescent="0.25">
      <c r="A222" s="1" t="s">
        <v>593</v>
      </c>
      <c r="B222" t="s">
        <v>212</v>
      </c>
      <c r="C222" t="s">
        <v>298</v>
      </c>
      <c r="D222" t="s">
        <v>370</v>
      </c>
      <c r="E222" t="str">
        <f t="shared" si="6"/>
        <v>A24</v>
      </c>
      <c r="F222" t="s">
        <v>6</v>
      </c>
      <c r="G222" t="str">
        <f t="shared" si="7"/>
        <v>Drama</v>
      </c>
      <c r="H222" t="s">
        <v>225</v>
      </c>
      <c r="I222" s="4">
        <v>1702996</v>
      </c>
      <c r="J222" s="5">
        <v>189854</v>
      </c>
    </row>
    <row r="223" spans="1:10" x14ac:dyDescent="0.25">
      <c r="A223" s="1" t="s">
        <v>594</v>
      </c>
      <c r="B223" t="s">
        <v>213</v>
      </c>
      <c r="C223" t="s">
        <v>300</v>
      </c>
      <c r="D223" t="s">
        <v>595</v>
      </c>
      <c r="E223" t="str">
        <f t="shared" si="6"/>
        <v>Other</v>
      </c>
      <c r="F223" t="s">
        <v>6</v>
      </c>
      <c r="G223" t="str">
        <f t="shared" si="7"/>
        <v>Drama</v>
      </c>
      <c r="H223" t="s">
        <v>225</v>
      </c>
      <c r="I223" s="4">
        <v>1687000</v>
      </c>
      <c r="J223" s="5">
        <v>188071</v>
      </c>
    </row>
    <row r="224" spans="1:10" x14ac:dyDescent="0.25">
      <c r="A224" s="1" t="s">
        <v>596</v>
      </c>
      <c r="B224" t="s">
        <v>214</v>
      </c>
      <c r="C224" t="s">
        <v>387</v>
      </c>
      <c r="D224" t="s">
        <v>488</v>
      </c>
      <c r="E224" t="str">
        <f t="shared" si="6"/>
        <v>Other</v>
      </c>
      <c r="F224" t="s">
        <v>4</v>
      </c>
      <c r="G224" t="str">
        <f t="shared" si="7"/>
        <v>Comedy</v>
      </c>
      <c r="H224" t="s">
        <v>234</v>
      </c>
      <c r="I224" s="4">
        <v>1658706</v>
      </c>
      <c r="J224" s="5">
        <v>184917</v>
      </c>
    </row>
    <row r="225" spans="1:10" x14ac:dyDescent="0.25">
      <c r="A225" s="1" t="s">
        <v>597</v>
      </c>
      <c r="B225" t="s">
        <v>598</v>
      </c>
      <c r="C225" t="s">
        <v>250</v>
      </c>
      <c r="D225" t="s">
        <v>583</v>
      </c>
      <c r="E225" t="str">
        <f t="shared" si="6"/>
        <v>Other</v>
      </c>
      <c r="F225" t="s">
        <v>17</v>
      </c>
      <c r="G225" t="str">
        <f t="shared" si="7"/>
        <v>Other</v>
      </c>
      <c r="H225" t="s">
        <v>411</v>
      </c>
      <c r="I225" s="4">
        <v>1654254</v>
      </c>
      <c r="J225" s="5">
        <v>184421</v>
      </c>
    </row>
    <row r="226" spans="1:10" x14ac:dyDescent="0.25">
      <c r="A226" s="1" t="s">
        <v>599</v>
      </c>
      <c r="B226" t="s">
        <v>600</v>
      </c>
      <c r="C226" t="s">
        <v>238</v>
      </c>
      <c r="D226" t="s">
        <v>601</v>
      </c>
      <c r="E226" t="str">
        <f t="shared" si="6"/>
        <v>Other</v>
      </c>
      <c r="F226" t="s">
        <v>17</v>
      </c>
      <c r="G226" t="str">
        <f t="shared" si="7"/>
        <v>Other</v>
      </c>
      <c r="H226" t="s">
        <v>234</v>
      </c>
      <c r="I226" s="4">
        <v>1647175</v>
      </c>
      <c r="J226" s="5">
        <v>183631</v>
      </c>
    </row>
    <row r="227" spans="1:10" x14ac:dyDescent="0.25">
      <c r="A227" s="1" t="s">
        <v>602</v>
      </c>
      <c r="B227" t="s">
        <v>603</v>
      </c>
      <c r="C227" t="s">
        <v>604</v>
      </c>
      <c r="D227" t="s">
        <v>1</v>
      </c>
      <c r="E227" t="str">
        <f t="shared" si="6"/>
        <v>Sony Pictures</v>
      </c>
      <c r="F227" t="s">
        <v>8</v>
      </c>
      <c r="G227" t="str">
        <f t="shared" si="7"/>
        <v>Action</v>
      </c>
      <c r="H227" t="s">
        <v>234</v>
      </c>
      <c r="I227" s="4">
        <v>1605359</v>
      </c>
      <c r="J227" s="5">
        <v>178969</v>
      </c>
    </row>
    <row r="228" spans="1:10" x14ac:dyDescent="0.25">
      <c r="A228" s="1" t="s">
        <v>605</v>
      </c>
      <c r="B228" t="s">
        <v>606</v>
      </c>
      <c r="C228" t="s">
        <v>231</v>
      </c>
      <c r="D228" t="s">
        <v>370</v>
      </c>
      <c r="E228" t="str">
        <f t="shared" si="6"/>
        <v>A24</v>
      </c>
      <c r="F228" t="s">
        <v>6</v>
      </c>
      <c r="G228" t="str">
        <f t="shared" si="7"/>
        <v>Drama</v>
      </c>
      <c r="H228" t="s">
        <v>234</v>
      </c>
      <c r="I228" s="4">
        <v>1594798</v>
      </c>
      <c r="J228" s="5">
        <v>177792</v>
      </c>
    </row>
    <row r="229" spans="1:10" x14ac:dyDescent="0.25">
      <c r="A229" s="1" t="s">
        <v>607</v>
      </c>
      <c r="B229" t="s">
        <v>608</v>
      </c>
      <c r="C229" t="s">
        <v>320</v>
      </c>
      <c r="D229" t="s">
        <v>425</v>
      </c>
      <c r="E229" t="str">
        <f t="shared" si="6"/>
        <v>Other</v>
      </c>
      <c r="F229" t="s">
        <v>6</v>
      </c>
      <c r="G229" t="str">
        <f t="shared" si="7"/>
        <v>Drama</v>
      </c>
      <c r="H229" t="s">
        <v>234</v>
      </c>
      <c r="I229" s="4">
        <v>1585362</v>
      </c>
      <c r="J229" s="5">
        <v>8180</v>
      </c>
    </row>
    <row r="230" spans="1:10" x14ac:dyDescent="0.25">
      <c r="A230" s="1" t="s">
        <v>609</v>
      </c>
      <c r="B230" t="s">
        <v>610</v>
      </c>
      <c r="C230" t="s">
        <v>220</v>
      </c>
      <c r="D230" t="s">
        <v>611</v>
      </c>
      <c r="E230" t="str">
        <f t="shared" si="6"/>
        <v>Other</v>
      </c>
      <c r="F230" t="s">
        <v>6</v>
      </c>
      <c r="G230" t="str">
        <f t="shared" si="7"/>
        <v>Drama</v>
      </c>
      <c r="H230" t="s">
        <v>411</v>
      </c>
      <c r="I230" s="4">
        <v>1579715</v>
      </c>
      <c r="J230" s="5">
        <v>176110</v>
      </c>
    </row>
    <row r="231" spans="1:10" x14ac:dyDescent="0.25">
      <c r="A231" s="1" t="s">
        <v>612</v>
      </c>
      <c r="B231" t="s">
        <v>613</v>
      </c>
      <c r="C231" t="s">
        <v>296</v>
      </c>
      <c r="D231" t="s">
        <v>614</v>
      </c>
      <c r="E231" t="str">
        <f t="shared" si="6"/>
        <v>Other</v>
      </c>
      <c r="F231" t="s">
        <v>540</v>
      </c>
      <c r="G231" t="str">
        <f t="shared" si="7"/>
        <v>Other</v>
      </c>
      <c r="H231" t="s">
        <v>225</v>
      </c>
      <c r="I231" s="4">
        <v>1579440</v>
      </c>
      <c r="J231" s="5">
        <v>176080</v>
      </c>
    </row>
    <row r="232" spans="1:10" x14ac:dyDescent="0.25">
      <c r="A232" s="1" t="s">
        <v>615</v>
      </c>
      <c r="B232" t="s">
        <v>616</v>
      </c>
      <c r="C232" t="s">
        <v>288</v>
      </c>
      <c r="D232" t="s">
        <v>617</v>
      </c>
      <c r="E232" t="str">
        <f t="shared" si="6"/>
        <v>Other</v>
      </c>
      <c r="F232" t="s">
        <v>6</v>
      </c>
      <c r="G232" t="str">
        <f t="shared" si="7"/>
        <v>Drama</v>
      </c>
      <c r="H232" t="s">
        <v>411</v>
      </c>
      <c r="I232" s="4">
        <v>1527829</v>
      </c>
      <c r="J232" s="5">
        <v>170326</v>
      </c>
    </row>
    <row r="233" spans="1:10" x14ac:dyDescent="0.25">
      <c r="A233" s="1" t="s">
        <v>618</v>
      </c>
      <c r="B233" t="s">
        <v>211</v>
      </c>
      <c r="C233" t="s">
        <v>330</v>
      </c>
      <c r="D233" t="s">
        <v>619</v>
      </c>
      <c r="E233" t="str">
        <f t="shared" si="6"/>
        <v>Other</v>
      </c>
      <c r="F233" t="s">
        <v>18</v>
      </c>
      <c r="G233" t="str">
        <f t="shared" si="7"/>
        <v>Other</v>
      </c>
      <c r="H233" t="s">
        <v>225</v>
      </c>
      <c r="I233" s="4">
        <v>1502589</v>
      </c>
      <c r="J233" s="5">
        <v>167512</v>
      </c>
    </row>
    <row r="234" spans="1:10" x14ac:dyDescent="0.25">
      <c r="A234" s="1" t="s">
        <v>620</v>
      </c>
      <c r="B234" t="s">
        <v>621</v>
      </c>
      <c r="C234" t="s">
        <v>324</v>
      </c>
      <c r="D234" t="s">
        <v>583</v>
      </c>
      <c r="E234" t="str">
        <f t="shared" si="6"/>
        <v>Other</v>
      </c>
      <c r="F234" t="s">
        <v>8</v>
      </c>
      <c r="G234" t="str">
        <f t="shared" si="7"/>
        <v>Action</v>
      </c>
      <c r="H234" t="s">
        <v>411</v>
      </c>
      <c r="I234" s="4">
        <v>1431255</v>
      </c>
      <c r="J234" s="5">
        <v>159560</v>
      </c>
    </row>
    <row r="235" spans="1:10" x14ac:dyDescent="0.25">
      <c r="A235" s="1" t="s">
        <v>622</v>
      </c>
      <c r="B235" t="s">
        <v>623</v>
      </c>
      <c r="C235" t="s">
        <v>464</v>
      </c>
      <c r="D235" t="s">
        <v>488</v>
      </c>
      <c r="E235" t="str">
        <f t="shared" si="6"/>
        <v>Other</v>
      </c>
      <c r="F235" t="s">
        <v>6</v>
      </c>
      <c r="G235" t="str">
        <f t="shared" si="7"/>
        <v>Drama</v>
      </c>
      <c r="H235" t="s">
        <v>234</v>
      </c>
      <c r="I235" s="4">
        <v>1423285</v>
      </c>
      <c r="J235" s="5">
        <v>158671</v>
      </c>
    </row>
    <row r="236" spans="1:10" x14ac:dyDescent="0.25">
      <c r="A236" s="1" t="s">
        <v>624</v>
      </c>
      <c r="B236" t="s">
        <v>625</v>
      </c>
      <c r="C236" t="s">
        <v>335</v>
      </c>
      <c r="D236" t="s">
        <v>408</v>
      </c>
      <c r="E236" t="str">
        <f t="shared" si="6"/>
        <v>Other</v>
      </c>
      <c r="F236" t="s">
        <v>8</v>
      </c>
      <c r="G236" t="str">
        <f t="shared" si="7"/>
        <v>Action</v>
      </c>
      <c r="H236" t="s">
        <v>225</v>
      </c>
      <c r="I236" s="4">
        <v>1412404</v>
      </c>
      <c r="J236" s="5">
        <v>157458</v>
      </c>
    </row>
    <row r="237" spans="1:10" x14ac:dyDescent="0.25">
      <c r="A237" s="1" t="s">
        <v>626</v>
      </c>
      <c r="B237" t="s">
        <v>627</v>
      </c>
      <c r="C237" t="s">
        <v>263</v>
      </c>
      <c r="D237" t="s">
        <v>488</v>
      </c>
      <c r="E237" t="str">
        <f t="shared" si="6"/>
        <v>Other</v>
      </c>
      <c r="F237" t="s">
        <v>4</v>
      </c>
      <c r="G237" t="str">
        <f t="shared" si="7"/>
        <v>Comedy</v>
      </c>
      <c r="H237" t="s">
        <v>234</v>
      </c>
      <c r="I237" s="4">
        <v>1382067</v>
      </c>
      <c r="J237" s="5">
        <v>154076</v>
      </c>
    </row>
    <row r="238" spans="1:10" x14ac:dyDescent="0.25">
      <c r="A238" s="1" t="s">
        <v>628</v>
      </c>
      <c r="B238" t="s">
        <v>629</v>
      </c>
      <c r="C238" t="s">
        <v>229</v>
      </c>
      <c r="D238" t="s">
        <v>509</v>
      </c>
      <c r="E238" t="str">
        <f t="shared" si="6"/>
        <v>Other</v>
      </c>
      <c r="F238" t="s">
        <v>6</v>
      </c>
      <c r="G238" t="str">
        <f t="shared" si="7"/>
        <v>Drama</v>
      </c>
      <c r="H238" t="s">
        <v>234</v>
      </c>
      <c r="I238" s="4">
        <v>1323312</v>
      </c>
      <c r="J238" s="5">
        <v>147526</v>
      </c>
    </row>
    <row r="239" spans="1:10" x14ac:dyDescent="0.25">
      <c r="A239" s="1" t="s">
        <v>630</v>
      </c>
      <c r="B239" t="s">
        <v>631</v>
      </c>
      <c r="C239" t="s">
        <v>418</v>
      </c>
      <c r="D239" t="s">
        <v>632</v>
      </c>
      <c r="E239" t="str">
        <f t="shared" si="6"/>
        <v>Other</v>
      </c>
      <c r="F239" t="s">
        <v>6</v>
      </c>
      <c r="G239" t="str">
        <f t="shared" si="7"/>
        <v>Drama</v>
      </c>
      <c r="H239" t="s">
        <v>222</v>
      </c>
      <c r="I239" s="4">
        <v>1306606</v>
      </c>
      <c r="J239" s="5">
        <v>145663</v>
      </c>
    </row>
    <row r="240" spans="1:10" x14ac:dyDescent="0.25">
      <c r="A240" s="1" t="s">
        <v>633</v>
      </c>
      <c r="B240" t="s">
        <v>634</v>
      </c>
      <c r="C240" t="s">
        <v>260</v>
      </c>
      <c r="D240" t="s">
        <v>635</v>
      </c>
      <c r="E240" t="str">
        <f t="shared" si="6"/>
        <v>Other</v>
      </c>
      <c r="F240" t="s">
        <v>2</v>
      </c>
      <c r="G240" t="str">
        <f t="shared" si="7"/>
        <v>Thriller/Suspense</v>
      </c>
      <c r="H240" t="s">
        <v>234</v>
      </c>
      <c r="I240" s="4">
        <v>1305195</v>
      </c>
      <c r="J240" s="5">
        <v>145506</v>
      </c>
    </row>
    <row r="241" spans="1:10" x14ac:dyDescent="0.25">
      <c r="A241" s="1" t="s">
        <v>636</v>
      </c>
      <c r="B241" t="s">
        <v>637</v>
      </c>
      <c r="C241" t="s">
        <v>236</v>
      </c>
      <c r="D241" t="s">
        <v>638</v>
      </c>
      <c r="E241" t="str">
        <f t="shared" si="6"/>
        <v>Other</v>
      </c>
      <c r="F241" t="s">
        <v>6</v>
      </c>
      <c r="G241" t="str">
        <f t="shared" si="7"/>
        <v>Drama</v>
      </c>
      <c r="H241" t="s">
        <v>234</v>
      </c>
      <c r="I241" s="4">
        <v>1296639</v>
      </c>
      <c r="J241" s="5">
        <v>144552</v>
      </c>
    </row>
    <row r="242" spans="1:10" x14ac:dyDescent="0.25">
      <c r="A242" s="1" t="s">
        <v>639</v>
      </c>
      <c r="B242" t="s">
        <v>640</v>
      </c>
      <c r="C242" t="s">
        <v>286</v>
      </c>
      <c r="D242" t="s">
        <v>488</v>
      </c>
      <c r="E242" t="str">
        <f t="shared" si="6"/>
        <v>Other</v>
      </c>
      <c r="F242" t="s">
        <v>6</v>
      </c>
      <c r="G242" t="str">
        <f t="shared" si="7"/>
        <v>Drama</v>
      </c>
      <c r="H242" t="s">
        <v>234</v>
      </c>
      <c r="I242" s="4">
        <v>1286485</v>
      </c>
      <c r="J242" s="5">
        <v>143420</v>
      </c>
    </row>
    <row r="243" spans="1:10" x14ac:dyDescent="0.25">
      <c r="A243" s="1" t="s">
        <v>641</v>
      </c>
      <c r="B243" t="s">
        <v>642</v>
      </c>
      <c r="C243" t="s">
        <v>326</v>
      </c>
      <c r="D243" t="s">
        <v>643</v>
      </c>
      <c r="E243" t="str">
        <f t="shared" si="6"/>
        <v>Other</v>
      </c>
      <c r="F243" t="s">
        <v>15</v>
      </c>
      <c r="G243" t="str">
        <f t="shared" si="7"/>
        <v>Other</v>
      </c>
      <c r="H243" t="s">
        <v>411</v>
      </c>
      <c r="I243" s="4">
        <v>1284740</v>
      </c>
      <c r="J243" s="5">
        <v>143226</v>
      </c>
    </row>
    <row r="244" spans="1:10" x14ac:dyDescent="0.25">
      <c r="A244" s="1" t="s">
        <v>644</v>
      </c>
      <c r="B244" t="s">
        <v>645</v>
      </c>
      <c r="C244" t="s">
        <v>227</v>
      </c>
      <c r="D244" t="s">
        <v>564</v>
      </c>
      <c r="E244" t="str">
        <f t="shared" si="6"/>
        <v>Other</v>
      </c>
      <c r="F244" t="s">
        <v>6</v>
      </c>
      <c r="G244" t="str">
        <f t="shared" si="7"/>
        <v>Drama</v>
      </c>
      <c r="H244" t="s">
        <v>225</v>
      </c>
      <c r="I244" s="4">
        <v>1279681</v>
      </c>
      <c r="J244" s="5">
        <v>142662</v>
      </c>
    </row>
    <row r="245" spans="1:10" x14ac:dyDescent="0.25">
      <c r="A245" s="1" t="s">
        <v>646</v>
      </c>
      <c r="B245" t="s">
        <v>647</v>
      </c>
      <c r="C245" t="s">
        <v>260</v>
      </c>
      <c r="D245" t="s">
        <v>648</v>
      </c>
      <c r="E245" t="str">
        <f t="shared" si="6"/>
        <v>Other</v>
      </c>
      <c r="F245" t="s">
        <v>6</v>
      </c>
      <c r="G245" t="str">
        <f t="shared" si="7"/>
        <v>Drama</v>
      </c>
      <c r="H245" t="s">
        <v>222</v>
      </c>
      <c r="I245" s="4">
        <v>1274420</v>
      </c>
      <c r="J245" s="5">
        <v>142075</v>
      </c>
    </row>
    <row r="246" spans="1:10" x14ac:dyDescent="0.25">
      <c r="A246" s="1" t="s">
        <v>649</v>
      </c>
      <c r="B246" t="s">
        <v>650</v>
      </c>
      <c r="C246" t="s">
        <v>227</v>
      </c>
      <c r="D246" t="s">
        <v>12</v>
      </c>
      <c r="E246" t="str">
        <f t="shared" si="6"/>
        <v>Lionsgate</v>
      </c>
      <c r="F246" t="s">
        <v>4</v>
      </c>
      <c r="G246" t="str">
        <f t="shared" si="7"/>
        <v>Comedy</v>
      </c>
      <c r="H246" t="s">
        <v>222</v>
      </c>
      <c r="I246" s="4">
        <v>1249233</v>
      </c>
      <c r="J246" s="5">
        <v>139267</v>
      </c>
    </row>
    <row r="247" spans="1:10" x14ac:dyDescent="0.25">
      <c r="A247" s="1" t="s">
        <v>651</v>
      </c>
      <c r="B247" t="s">
        <v>652</v>
      </c>
      <c r="C247" t="s">
        <v>357</v>
      </c>
      <c r="D247" t="s">
        <v>475</v>
      </c>
      <c r="E247" t="str">
        <f t="shared" si="6"/>
        <v>Other</v>
      </c>
      <c r="F247" t="s">
        <v>6</v>
      </c>
      <c r="G247" t="str">
        <f t="shared" si="7"/>
        <v>Drama</v>
      </c>
      <c r="H247" t="s">
        <v>234</v>
      </c>
      <c r="I247" s="4">
        <v>1223426</v>
      </c>
      <c r="J247" s="5">
        <v>136390</v>
      </c>
    </row>
    <row r="248" spans="1:10" x14ac:dyDescent="0.25">
      <c r="A248" s="1" t="s">
        <v>653</v>
      </c>
      <c r="B248" t="s">
        <v>654</v>
      </c>
      <c r="C248" t="s">
        <v>240</v>
      </c>
      <c r="D248" t="s">
        <v>655</v>
      </c>
      <c r="E248" t="str">
        <f t="shared" si="6"/>
        <v>Other</v>
      </c>
      <c r="F248" t="s">
        <v>4</v>
      </c>
      <c r="G248" t="str">
        <f t="shared" si="7"/>
        <v>Comedy</v>
      </c>
      <c r="H248" t="s">
        <v>411</v>
      </c>
      <c r="I248" s="4">
        <v>1200885</v>
      </c>
      <c r="J248" s="5">
        <v>133877</v>
      </c>
    </row>
    <row r="249" spans="1:10" x14ac:dyDescent="0.25">
      <c r="A249" s="1" t="s">
        <v>656</v>
      </c>
      <c r="B249" t="s">
        <v>657</v>
      </c>
      <c r="C249" t="s">
        <v>288</v>
      </c>
      <c r="D249" t="s">
        <v>635</v>
      </c>
      <c r="E249" t="str">
        <f t="shared" si="6"/>
        <v>Other</v>
      </c>
      <c r="F249" t="s">
        <v>4</v>
      </c>
      <c r="G249" t="str">
        <f t="shared" si="7"/>
        <v>Comedy</v>
      </c>
      <c r="H249" t="s">
        <v>411</v>
      </c>
      <c r="I249" s="4">
        <v>1157604</v>
      </c>
      <c r="J249" s="5">
        <v>129052</v>
      </c>
    </row>
    <row r="250" spans="1:10" x14ac:dyDescent="0.25">
      <c r="A250" s="1" t="s">
        <v>658</v>
      </c>
      <c r="B250" t="s">
        <v>659</v>
      </c>
      <c r="C250" t="s">
        <v>326</v>
      </c>
      <c r="D250" t="s">
        <v>11</v>
      </c>
      <c r="E250" t="str">
        <f t="shared" si="6"/>
        <v>Other</v>
      </c>
      <c r="F250" t="s">
        <v>18</v>
      </c>
      <c r="G250" t="str">
        <f t="shared" si="7"/>
        <v>Other</v>
      </c>
      <c r="H250" t="s">
        <v>225</v>
      </c>
      <c r="I250" s="4">
        <v>1146292</v>
      </c>
      <c r="J250" s="5">
        <v>127792</v>
      </c>
    </row>
    <row r="251" spans="1:10" x14ac:dyDescent="0.25">
      <c r="A251" s="1" t="s">
        <v>660</v>
      </c>
      <c r="B251" t="s">
        <v>661</v>
      </c>
      <c r="C251" t="s">
        <v>268</v>
      </c>
      <c r="D251" t="s">
        <v>408</v>
      </c>
      <c r="E251" t="str">
        <f t="shared" si="6"/>
        <v>Other</v>
      </c>
      <c r="F251" t="s">
        <v>6</v>
      </c>
      <c r="G251" t="str">
        <f t="shared" si="7"/>
        <v>Drama</v>
      </c>
      <c r="H251" t="s">
        <v>234</v>
      </c>
      <c r="I251" s="4">
        <v>1129408</v>
      </c>
      <c r="J251" s="5">
        <v>125909</v>
      </c>
    </row>
    <row r="252" spans="1:10" x14ac:dyDescent="0.25">
      <c r="A252" s="1" t="s">
        <v>662</v>
      </c>
      <c r="B252" t="s">
        <v>663</v>
      </c>
      <c r="C252" t="s">
        <v>556</v>
      </c>
      <c r="D252" t="s">
        <v>635</v>
      </c>
      <c r="E252" t="str">
        <f t="shared" si="6"/>
        <v>Other</v>
      </c>
      <c r="F252" t="s">
        <v>6</v>
      </c>
      <c r="G252" t="str">
        <f t="shared" si="7"/>
        <v>Drama</v>
      </c>
      <c r="H252" t="s">
        <v>411</v>
      </c>
      <c r="I252" s="4">
        <v>1105717</v>
      </c>
      <c r="J252" s="5">
        <v>123268</v>
      </c>
    </row>
    <row r="253" spans="1:10" x14ac:dyDescent="0.25">
      <c r="A253" s="1" t="s">
        <v>664</v>
      </c>
      <c r="B253" t="s">
        <v>665</v>
      </c>
      <c r="C253" t="s">
        <v>326</v>
      </c>
      <c r="D253" t="s">
        <v>666</v>
      </c>
      <c r="E253" t="str">
        <f t="shared" si="6"/>
        <v>Other</v>
      </c>
      <c r="F253" t="s">
        <v>6</v>
      </c>
      <c r="G253" t="str">
        <f t="shared" si="7"/>
        <v>Drama</v>
      </c>
      <c r="H253" t="s">
        <v>411</v>
      </c>
      <c r="I253" s="4">
        <v>1104957</v>
      </c>
      <c r="J253" s="5">
        <v>123183</v>
      </c>
    </row>
    <row r="254" spans="1:10" x14ac:dyDescent="0.25">
      <c r="A254" s="1" t="s">
        <v>667</v>
      </c>
      <c r="B254" t="s">
        <v>668</v>
      </c>
      <c r="C254" t="s">
        <v>669</v>
      </c>
      <c r="D254" t="s">
        <v>488</v>
      </c>
      <c r="E254" t="str">
        <f t="shared" si="6"/>
        <v>Other</v>
      </c>
      <c r="F254" t="s">
        <v>18</v>
      </c>
      <c r="G254" t="str">
        <f t="shared" si="7"/>
        <v>Other</v>
      </c>
      <c r="H254" t="s">
        <v>266</v>
      </c>
      <c r="I254" s="4">
        <v>1079051</v>
      </c>
      <c r="J254" s="5">
        <v>120295</v>
      </c>
    </row>
    <row r="255" spans="1:10" x14ac:dyDescent="0.25">
      <c r="A255" s="1" t="s">
        <v>670</v>
      </c>
      <c r="B255" t="s">
        <v>671</v>
      </c>
      <c r="C255" t="s">
        <v>330</v>
      </c>
      <c r="D255" t="s">
        <v>408</v>
      </c>
      <c r="E255" t="str">
        <f t="shared" si="6"/>
        <v>Other</v>
      </c>
      <c r="F255" t="s">
        <v>6</v>
      </c>
      <c r="G255" t="str">
        <f t="shared" si="7"/>
        <v>Drama</v>
      </c>
      <c r="H255" t="s">
        <v>225</v>
      </c>
      <c r="I255" s="4">
        <v>1033632</v>
      </c>
      <c r="J255" s="5">
        <v>115232</v>
      </c>
    </row>
    <row r="256" spans="1:10" x14ac:dyDescent="0.25">
      <c r="A256" s="1" t="s">
        <v>672</v>
      </c>
      <c r="B256" t="s">
        <v>673</v>
      </c>
      <c r="C256" t="s">
        <v>326</v>
      </c>
      <c r="D256" t="s">
        <v>674</v>
      </c>
      <c r="E256" t="str">
        <f t="shared" si="6"/>
        <v>Other</v>
      </c>
      <c r="F256" t="s">
        <v>6</v>
      </c>
      <c r="G256" t="str">
        <f t="shared" si="7"/>
        <v>Drama</v>
      </c>
      <c r="H256" t="s">
        <v>411</v>
      </c>
      <c r="I256" s="4">
        <v>1017107</v>
      </c>
      <c r="J256" s="5">
        <v>113389</v>
      </c>
    </row>
    <row r="257" spans="1:10" x14ac:dyDescent="0.25">
      <c r="A257" s="1" t="s">
        <v>675</v>
      </c>
      <c r="B257" t="s">
        <v>676</v>
      </c>
      <c r="C257" t="s">
        <v>330</v>
      </c>
      <c r="D257" t="s">
        <v>677</v>
      </c>
      <c r="E257" t="str">
        <f t="shared" si="6"/>
        <v>Other</v>
      </c>
      <c r="F257" t="s">
        <v>19</v>
      </c>
      <c r="G257" t="str">
        <f t="shared" si="7"/>
        <v>Other</v>
      </c>
      <c r="H257" t="s">
        <v>411</v>
      </c>
      <c r="I257" s="4">
        <v>1013893</v>
      </c>
      <c r="J257" s="5">
        <v>113031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4C46C-10B1-4001-99BB-867004A68D55}">
  <sheetPr codeName="Sheet4"/>
  <dimension ref="A1:B61"/>
  <sheetViews>
    <sheetView workbookViewId="0"/>
  </sheetViews>
  <sheetFormatPr defaultRowHeight="15" x14ac:dyDescent="0.25"/>
  <cols>
    <col min="1" max="1" width="36.140625" bestFit="1" customWidth="1"/>
  </cols>
  <sheetData>
    <row r="1" spans="1:2" x14ac:dyDescent="0.25">
      <c r="A1" t="s">
        <v>21</v>
      </c>
      <c r="B1" s="2" t="s">
        <v>680</v>
      </c>
    </row>
    <row r="2" spans="1:2" x14ac:dyDescent="0.25">
      <c r="A2" t="s">
        <v>221</v>
      </c>
      <c r="B2">
        <f>COUNTIF(Data!$D$2:$D$257,'a1'!A2)</f>
        <v>11</v>
      </c>
    </row>
    <row r="3" spans="1:2" x14ac:dyDescent="0.25">
      <c r="A3" t="s">
        <v>10</v>
      </c>
      <c r="B3">
        <f>COUNTIF(Data!$D$2:$D$257,'a1'!A3)</f>
        <v>21</v>
      </c>
    </row>
    <row r="4" spans="1:2" x14ac:dyDescent="0.25">
      <c r="A4" t="s">
        <v>1</v>
      </c>
      <c r="B4">
        <f>COUNTIF(Data!$D$2:$D$257,'a1'!A4)</f>
        <v>19</v>
      </c>
    </row>
    <row r="5" spans="1:2" x14ac:dyDescent="0.25">
      <c r="A5" t="s">
        <v>5</v>
      </c>
      <c r="B5">
        <f>COUNTIF(Data!$D$2:$D$257,'a1'!A5)</f>
        <v>15</v>
      </c>
    </row>
    <row r="6" spans="1:2" x14ac:dyDescent="0.25">
      <c r="A6" t="s">
        <v>9</v>
      </c>
      <c r="B6">
        <f>COUNTIF(Data!$D$2:$D$257,'a1'!A6)</f>
        <v>18</v>
      </c>
    </row>
    <row r="7" spans="1:2" x14ac:dyDescent="0.25">
      <c r="A7" t="s">
        <v>3</v>
      </c>
      <c r="B7">
        <f>COUNTIF(Data!$D$2:$D$257,'a1'!A7)</f>
        <v>14</v>
      </c>
    </row>
    <row r="8" spans="1:2" x14ac:dyDescent="0.25">
      <c r="A8" t="s">
        <v>12</v>
      </c>
      <c r="B8">
        <f>COUNTIF(Data!$D$2:$D$257,'a1'!A8)</f>
        <v>21</v>
      </c>
    </row>
    <row r="9" spans="1:2" x14ac:dyDescent="0.25">
      <c r="A9" t="s">
        <v>310</v>
      </c>
      <c r="B9">
        <f>COUNTIF(Data!$D$2:$D$257,'a1'!A9)</f>
        <v>8</v>
      </c>
    </row>
    <row r="10" spans="1:2" x14ac:dyDescent="0.25">
      <c r="A10" t="s">
        <v>16</v>
      </c>
      <c r="B10">
        <f>COUNTIF(Data!$D$2:$D$257,'a1'!A10)</f>
        <v>7</v>
      </c>
    </row>
    <row r="11" spans="1:2" x14ac:dyDescent="0.25">
      <c r="A11" t="s">
        <v>13</v>
      </c>
      <c r="B11">
        <f>COUNTIF(Data!$D$2:$D$257,'a1'!A11)</f>
        <v>6</v>
      </c>
    </row>
    <row r="12" spans="1:2" x14ac:dyDescent="0.25">
      <c r="A12" t="s">
        <v>346</v>
      </c>
      <c r="B12">
        <f>COUNTIF(Data!$D$2:$D$257,'a1'!A12)</f>
        <v>3</v>
      </c>
    </row>
    <row r="13" spans="1:2" x14ac:dyDescent="0.25">
      <c r="A13" t="s">
        <v>370</v>
      </c>
      <c r="B13">
        <f>COUNTIF(Data!$D$2:$D$257,'a1'!A13)</f>
        <v>12</v>
      </c>
    </row>
    <row r="14" spans="1:2" x14ac:dyDescent="0.25">
      <c r="A14" t="s">
        <v>374</v>
      </c>
      <c r="B14">
        <f>COUNTIF(Data!$D$2:$D$257,'a1'!A14)</f>
        <v>1</v>
      </c>
    </row>
    <row r="15" spans="1:2" x14ac:dyDescent="0.25">
      <c r="A15" t="s">
        <v>383</v>
      </c>
      <c r="B15">
        <f>COUNTIF(Data!$D$2:$D$257,'a1'!A15)</f>
        <v>7</v>
      </c>
    </row>
    <row r="16" spans="1:2" x14ac:dyDescent="0.25">
      <c r="A16" t="s">
        <v>389</v>
      </c>
      <c r="B16">
        <f>COUNTIF(Data!$D$2:$D$257,'a1'!A16)</f>
        <v>6</v>
      </c>
    </row>
    <row r="17" spans="1:2" x14ac:dyDescent="0.25">
      <c r="A17" t="s">
        <v>11</v>
      </c>
      <c r="B17">
        <f>COUNTIF(Data!$D$2:$D$257,'a1'!A17)</f>
        <v>10</v>
      </c>
    </row>
    <row r="18" spans="1:2" x14ac:dyDescent="0.25">
      <c r="A18" t="s">
        <v>408</v>
      </c>
      <c r="B18">
        <f>COUNTIF(Data!$D$2:$D$257,'a1'!A18)</f>
        <v>7</v>
      </c>
    </row>
    <row r="19" spans="1:2" x14ac:dyDescent="0.25">
      <c r="A19" t="s">
        <v>410</v>
      </c>
      <c r="B19">
        <f>COUNTIF(Data!$D$2:$D$257,'a1'!A19)</f>
        <v>1</v>
      </c>
    </row>
    <row r="20" spans="1:2" x14ac:dyDescent="0.25">
      <c r="A20" t="s">
        <v>425</v>
      </c>
      <c r="B20">
        <f>COUNTIF(Data!$D$2:$D$257,'a1'!A20)</f>
        <v>3</v>
      </c>
    </row>
    <row r="21" spans="1:2" x14ac:dyDescent="0.25">
      <c r="A21" t="s">
        <v>431</v>
      </c>
      <c r="B21">
        <f>COUNTIF(Data!$D$2:$D$257,'a1'!A21)</f>
        <v>3</v>
      </c>
    </row>
    <row r="22" spans="1:2" x14ac:dyDescent="0.25">
      <c r="A22" t="s">
        <v>433</v>
      </c>
      <c r="B22">
        <f>COUNTIF(Data!$D$2:$D$257,'a1'!A22)</f>
        <v>2</v>
      </c>
    </row>
    <row r="23" spans="1:2" x14ac:dyDescent="0.25">
      <c r="A23" t="s">
        <v>448</v>
      </c>
      <c r="B23">
        <f>COUNTIF(Data!$D$2:$D$257,'a1'!A23)</f>
        <v>1</v>
      </c>
    </row>
    <row r="24" spans="1:2" x14ac:dyDescent="0.25">
      <c r="A24" t="s">
        <v>457</v>
      </c>
      <c r="B24">
        <f>COUNTIF(Data!$D$2:$D$257,'a1'!A24)</f>
        <v>3</v>
      </c>
    </row>
    <row r="25" spans="1:2" x14ac:dyDescent="0.25">
      <c r="A25" t="s">
        <v>473</v>
      </c>
      <c r="B25">
        <f>COUNTIF(Data!$D$2:$D$257,'a1'!A25)</f>
        <v>1</v>
      </c>
    </row>
    <row r="26" spans="1:2" x14ac:dyDescent="0.25">
      <c r="A26" t="s">
        <v>475</v>
      </c>
      <c r="B26">
        <f>COUNTIF(Data!$D$2:$D$257,'a1'!A26)</f>
        <v>2</v>
      </c>
    </row>
    <row r="27" spans="1:2" x14ac:dyDescent="0.25">
      <c r="A27" t="s">
        <v>485</v>
      </c>
      <c r="B27">
        <f>COUNTIF(Data!$D$2:$D$257,'a1'!A27)</f>
        <v>1</v>
      </c>
    </row>
    <row r="28" spans="1:2" x14ac:dyDescent="0.25">
      <c r="A28" t="s">
        <v>488</v>
      </c>
      <c r="B28">
        <f>COUNTIF(Data!$D$2:$D$257,'a1'!A28)</f>
        <v>9</v>
      </c>
    </row>
    <row r="29" spans="1:2" x14ac:dyDescent="0.25">
      <c r="A29" t="s">
        <v>501</v>
      </c>
      <c r="B29">
        <f>COUNTIF(Data!$D$2:$D$257,'a1'!A29)</f>
        <v>1</v>
      </c>
    </row>
    <row r="30" spans="1:2" x14ac:dyDescent="0.25">
      <c r="A30" t="s">
        <v>505</v>
      </c>
      <c r="B30">
        <f>COUNTIF(Data!$D$2:$D$257,'a1'!A30)</f>
        <v>1</v>
      </c>
    </row>
    <row r="31" spans="1:2" x14ac:dyDescent="0.25">
      <c r="A31" t="s">
        <v>509</v>
      </c>
      <c r="B31">
        <f>COUNTIF(Data!$D$2:$D$257,'a1'!A31)</f>
        <v>2</v>
      </c>
    </row>
    <row r="32" spans="1:2" x14ac:dyDescent="0.25">
      <c r="A32" t="s">
        <v>511</v>
      </c>
      <c r="B32">
        <f>COUNTIF(Data!$D$2:$D$257,'a1'!A32)</f>
        <v>2</v>
      </c>
    </row>
    <row r="33" spans="1:2" x14ac:dyDescent="0.25">
      <c r="A33" t="s">
        <v>7</v>
      </c>
      <c r="B33">
        <f>COUNTIF(Data!$D$2:$D$257,'a1'!A33)</f>
        <v>1</v>
      </c>
    </row>
    <row r="34" spans="1:2" x14ac:dyDescent="0.25">
      <c r="A34" t="s">
        <v>527</v>
      </c>
      <c r="B34">
        <f>COUNTIF(Data!$D$2:$D$257,'a1'!A34)</f>
        <v>1</v>
      </c>
    </row>
    <row r="35" spans="1:2" x14ac:dyDescent="0.25">
      <c r="A35" t="s">
        <v>529</v>
      </c>
      <c r="B35">
        <f>COUNTIF(Data!$D$2:$D$257,'a1'!A35)</f>
        <v>3</v>
      </c>
    </row>
    <row r="36" spans="1:2" x14ac:dyDescent="0.25">
      <c r="A36" t="s">
        <v>532</v>
      </c>
      <c r="B36">
        <f>COUNTIF(Data!$D$2:$D$257,'a1'!A36)</f>
        <v>1</v>
      </c>
    </row>
    <row r="37" spans="1:2" x14ac:dyDescent="0.25">
      <c r="A37" t="s">
        <v>536</v>
      </c>
      <c r="B37">
        <f>COUNTIF(Data!$D$2:$D$257,'a1'!A37)</f>
        <v>1</v>
      </c>
    </row>
    <row r="38" spans="1:2" x14ac:dyDescent="0.25">
      <c r="A38" t="s">
        <v>539</v>
      </c>
      <c r="B38">
        <f>COUNTIF(Data!$D$2:$D$257,'a1'!A38)</f>
        <v>1</v>
      </c>
    </row>
    <row r="39" spans="1:2" x14ac:dyDescent="0.25">
      <c r="A39" t="s">
        <v>542</v>
      </c>
      <c r="B39">
        <f>COUNTIF(Data!$D$2:$D$257,'a1'!A39)</f>
        <v>1</v>
      </c>
    </row>
    <row r="40" spans="1:2" x14ac:dyDescent="0.25">
      <c r="A40" t="s">
        <v>544</v>
      </c>
      <c r="B40">
        <f>COUNTIF(Data!$D$2:$D$257,'a1'!A40)</f>
        <v>1</v>
      </c>
    </row>
    <row r="41" spans="1:2" x14ac:dyDescent="0.25">
      <c r="A41" t="s">
        <v>548</v>
      </c>
      <c r="B41">
        <f>COUNTIF(Data!$D$2:$D$257,'a1'!A41)</f>
        <v>3</v>
      </c>
    </row>
    <row r="42" spans="1:2" x14ac:dyDescent="0.25">
      <c r="A42" t="s">
        <v>560</v>
      </c>
      <c r="B42">
        <f>COUNTIF(Data!$D$2:$D$257,'a1'!A42)</f>
        <v>1</v>
      </c>
    </row>
    <row r="43" spans="1:2" x14ac:dyDescent="0.25">
      <c r="A43" t="s">
        <v>564</v>
      </c>
      <c r="B43">
        <f>COUNTIF(Data!$D$2:$D$257,'a1'!A43)</f>
        <v>2</v>
      </c>
    </row>
    <row r="44" spans="1:2" x14ac:dyDescent="0.25">
      <c r="A44" t="s">
        <v>568</v>
      </c>
      <c r="B44">
        <f>COUNTIF(Data!$D$2:$D$257,'a1'!A44)</f>
        <v>1</v>
      </c>
    </row>
    <row r="45" spans="1:2" x14ac:dyDescent="0.25">
      <c r="A45" t="s">
        <v>583</v>
      </c>
      <c r="B45">
        <f>COUNTIF(Data!$D$2:$D$257,'a1'!A45)</f>
        <v>3</v>
      </c>
    </row>
    <row r="46" spans="1:2" x14ac:dyDescent="0.25">
      <c r="A46" t="s">
        <v>587</v>
      </c>
      <c r="B46">
        <f>COUNTIF(Data!$D$2:$D$257,'a1'!A46)</f>
        <v>1</v>
      </c>
    </row>
    <row r="47" spans="1:2" x14ac:dyDescent="0.25">
      <c r="A47" t="s">
        <v>595</v>
      </c>
      <c r="B47">
        <f>COUNTIF(Data!$D$2:$D$257,'a1'!A47)</f>
        <v>1</v>
      </c>
    </row>
    <row r="48" spans="1:2" x14ac:dyDescent="0.25">
      <c r="A48" t="s">
        <v>601</v>
      </c>
      <c r="B48">
        <f>COUNTIF(Data!$D$2:$D$257,'a1'!A48)</f>
        <v>1</v>
      </c>
    </row>
    <row r="49" spans="1:2" x14ac:dyDescent="0.25">
      <c r="A49" t="s">
        <v>611</v>
      </c>
      <c r="B49">
        <f>COUNTIF(Data!$D$2:$D$257,'a1'!A49)</f>
        <v>1</v>
      </c>
    </row>
    <row r="50" spans="1:2" x14ac:dyDescent="0.25">
      <c r="A50" t="s">
        <v>614</v>
      </c>
      <c r="B50">
        <f>COUNTIF(Data!$D$2:$D$257,'a1'!A50)</f>
        <v>1</v>
      </c>
    </row>
    <row r="51" spans="1:2" x14ac:dyDescent="0.25">
      <c r="A51" t="s">
        <v>617</v>
      </c>
      <c r="B51">
        <f>COUNTIF(Data!$D$2:$D$257,'a1'!A51)</f>
        <v>1</v>
      </c>
    </row>
    <row r="52" spans="1:2" x14ac:dyDescent="0.25">
      <c r="A52" t="s">
        <v>619</v>
      </c>
      <c r="B52">
        <f>COUNTIF(Data!$D$2:$D$257,'a1'!A52)</f>
        <v>1</v>
      </c>
    </row>
    <row r="53" spans="1:2" x14ac:dyDescent="0.25">
      <c r="A53" t="s">
        <v>632</v>
      </c>
      <c r="B53">
        <f>COUNTIF(Data!$D$2:$D$257,'a1'!A53)</f>
        <v>1</v>
      </c>
    </row>
    <row r="54" spans="1:2" x14ac:dyDescent="0.25">
      <c r="A54" t="s">
        <v>635</v>
      </c>
      <c r="B54">
        <f>COUNTIF(Data!$D$2:$D$257,'a1'!A54)</f>
        <v>3</v>
      </c>
    </row>
    <row r="55" spans="1:2" x14ac:dyDescent="0.25">
      <c r="A55" t="s">
        <v>638</v>
      </c>
      <c r="B55">
        <f>COUNTIF(Data!$D$2:$D$257,'a1'!A55)</f>
        <v>1</v>
      </c>
    </row>
    <row r="56" spans="1:2" x14ac:dyDescent="0.25">
      <c r="A56" t="s">
        <v>643</v>
      </c>
      <c r="B56">
        <f>COUNTIF(Data!$D$2:$D$257,'a1'!A56)</f>
        <v>1</v>
      </c>
    </row>
    <row r="57" spans="1:2" x14ac:dyDescent="0.25">
      <c r="A57" t="s">
        <v>648</v>
      </c>
      <c r="B57">
        <f>COUNTIF(Data!$D$2:$D$257,'a1'!A57)</f>
        <v>1</v>
      </c>
    </row>
    <row r="58" spans="1:2" x14ac:dyDescent="0.25">
      <c r="A58" t="s">
        <v>655</v>
      </c>
      <c r="B58">
        <f>COUNTIF(Data!$D$2:$D$257,'a1'!A58)</f>
        <v>1</v>
      </c>
    </row>
    <row r="59" spans="1:2" x14ac:dyDescent="0.25">
      <c r="A59" t="s">
        <v>666</v>
      </c>
      <c r="B59">
        <f>COUNTIF(Data!$D$2:$D$257,'a1'!A59)</f>
        <v>1</v>
      </c>
    </row>
    <row r="60" spans="1:2" x14ac:dyDescent="0.25">
      <c r="A60" t="s">
        <v>674</v>
      </c>
      <c r="B60">
        <f>COUNTIF(Data!$D$2:$D$257,'a1'!A60)</f>
        <v>1</v>
      </c>
    </row>
    <row r="61" spans="1:2" x14ac:dyDescent="0.25">
      <c r="A61" t="s">
        <v>677</v>
      </c>
      <c r="B61">
        <f>COUNTIF(Data!$D$2:$D$257,'a1'!A61)</f>
        <v>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8A5E4-D77F-4725-80E0-43E54B898D03}">
  <sheetPr codeName="Sheet5"/>
  <dimension ref="A1:B14"/>
  <sheetViews>
    <sheetView workbookViewId="0"/>
  </sheetViews>
  <sheetFormatPr defaultRowHeight="15" x14ac:dyDescent="0.25"/>
  <cols>
    <col min="1" max="1" width="20.42578125" bestFit="1" customWidth="1"/>
  </cols>
  <sheetData>
    <row r="1" spans="1:2" x14ac:dyDescent="0.25">
      <c r="A1" t="s">
        <v>20</v>
      </c>
      <c r="B1" s="2" t="s">
        <v>680</v>
      </c>
    </row>
    <row r="2" spans="1:2" x14ac:dyDescent="0.25">
      <c r="A2" t="s">
        <v>0</v>
      </c>
      <c r="B2">
        <f>COUNTIF(Data!$F$2:$F$257,A2)</f>
        <v>30</v>
      </c>
    </row>
    <row r="3" spans="1:2" x14ac:dyDescent="0.25">
      <c r="A3" t="s">
        <v>19</v>
      </c>
      <c r="B3">
        <f>COUNTIF(Data!$F$2:$F$257,A3)</f>
        <v>6</v>
      </c>
    </row>
    <row r="4" spans="1:2" x14ac:dyDescent="0.25">
      <c r="A4" t="s">
        <v>8</v>
      </c>
      <c r="B4">
        <f>COUNTIF(Data!$F$2:$F$257,A4)</f>
        <v>36</v>
      </c>
    </row>
    <row r="5" spans="1:2" x14ac:dyDescent="0.25">
      <c r="A5" t="s">
        <v>14</v>
      </c>
      <c r="B5">
        <f>COUNTIF(Data!$F$2:$F$257,A5)</f>
        <v>14</v>
      </c>
    </row>
    <row r="6" spans="1:2" x14ac:dyDescent="0.25">
      <c r="A6" t="s">
        <v>6</v>
      </c>
      <c r="B6">
        <f>COUNTIF(Data!$F$2:$F$257,A6)</f>
        <v>87</v>
      </c>
    </row>
    <row r="7" spans="1:2" x14ac:dyDescent="0.25">
      <c r="A7" t="s">
        <v>4</v>
      </c>
      <c r="B7">
        <f>COUNTIF(Data!$F$2:$F$257,A7)</f>
        <v>30</v>
      </c>
    </row>
    <row r="8" spans="1:2" x14ac:dyDescent="0.25">
      <c r="A8" t="s">
        <v>2</v>
      </c>
      <c r="B8">
        <f>COUNTIF(Data!$F$2:$F$257,A8)</f>
        <v>26</v>
      </c>
    </row>
    <row r="9" spans="1:2" x14ac:dyDescent="0.25">
      <c r="A9" t="s">
        <v>327</v>
      </c>
      <c r="B9">
        <f>COUNTIF(Data!$F$2:$F$257,A9)</f>
        <v>2</v>
      </c>
    </row>
    <row r="10" spans="1:2" x14ac:dyDescent="0.25">
      <c r="A10" t="s">
        <v>15</v>
      </c>
      <c r="B10">
        <f>COUNTIF(Data!$F$2:$F$257,A10)</f>
        <v>7</v>
      </c>
    </row>
    <row r="11" spans="1:2" x14ac:dyDescent="0.25">
      <c r="A11" t="s">
        <v>17</v>
      </c>
      <c r="B11">
        <f>COUNTIF(Data!$F$2:$F$257,A11)</f>
        <v>7</v>
      </c>
    </row>
    <row r="12" spans="1:2" x14ac:dyDescent="0.25">
      <c r="A12" t="s">
        <v>18</v>
      </c>
      <c r="B12">
        <f>COUNTIF(Data!$F$2:$F$257,A12)</f>
        <v>8</v>
      </c>
    </row>
    <row r="13" spans="1:2" x14ac:dyDescent="0.25">
      <c r="A13" t="s">
        <v>540</v>
      </c>
      <c r="B13">
        <f>COUNTIF(Data!$F$2:$F$257,A13)</f>
        <v>2</v>
      </c>
    </row>
    <row r="14" spans="1:2" x14ac:dyDescent="0.25">
      <c r="A14" t="s">
        <v>549</v>
      </c>
      <c r="B14">
        <f>COUNTIF(Data!$F$2:$F$257,A14)</f>
        <v>1</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D59E4-984B-4E17-AD19-6D4C26F1E306}">
  <sheetPr codeName="Sheet6"/>
  <dimension ref="A1:B10"/>
  <sheetViews>
    <sheetView workbookViewId="0"/>
  </sheetViews>
  <sheetFormatPr defaultRowHeight="15" x14ac:dyDescent="0.25"/>
  <cols>
    <col min="1" max="1" width="19" bestFit="1" customWidth="1"/>
  </cols>
  <sheetData>
    <row r="1" spans="1:2" x14ac:dyDescent="0.25">
      <c r="A1" t="s">
        <v>678</v>
      </c>
      <c r="B1" s="2" t="s">
        <v>680</v>
      </c>
    </row>
    <row r="2" spans="1:2" x14ac:dyDescent="0.25">
      <c r="A2" t="s">
        <v>221</v>
      </c>
      <c r="B2">
        <f>COUNTIF(Data!$E$2:$E$257,'b1'!A2)</f>
        <v>11</v>
      </c>
    </row>
    <row r="3" spans="1:2" x14ac:dyDescent="0.25">
      <c r="A3" t="s">
        <v>10</v>
      </c>
      <c r="B3">
        <f>COUNTIF(Data!$E$2:$E$257,'b1'!A3)</f>
        <v>21</v>
      </c>
    </row>
    <row r="4" spans="1:2" x14ac:dyDescent="0.25">
      <c r="A4" t="s">
        <v>1</v>
      </c>
      <c r="B4">
        <f>COUNTIF(Data!$E$2:$E$257,'b1'!A4)</f>
        <v>19</v>
      </c>
    </row>
    <row r="5" spans="1:2" x14ac:dyDescent="0.25">
      <c r="A5" t="s">
        <v>5</v>
      </c>
      <c r="B5">
        <f>COUNTIF(Data!$E$2:$E$257,'b1'!A5)</f>
        <v>15</v>
      </c>
    </row>
    <row r="6" spans="1:2" x14ac:dyDescent="0.25">
      <c r="A6" t="s">
        <v>9</v>
      </c>
      <c r="B6">
        <f>COUNTIF(Data!$E$2:$E$257,'b1'!A6)</f>
        <v>18</v>
      </c>
    </row>
    <row r="7" spans="1:2" x14ac:dyDescent="0.25">
      <c r="A7" t="s">
        <v>3</v>
      </c>
      <c r="B7">
        <f>COUNTIF(Data!$E$2:$E$257,'b1'!A7)</f>
        <v>14</v>
      </c>
    </row>
    <row r="8" spans="1:2" x14ac:dyDescent="0.25">
      <c r="A8" t="s">
        <v>12</v>
      </c>
      <c r="B8">
        <f>COUNTIF(Data!$E$2:$E$257,'b1'!A8)</f>
        <v>21</v>
      </c>
    </row>
    <row r="9" spans="1:2" x14ac:dyDescent="0.25">
      <c r="A9" t="s">
        <v>681</v>
      </c>
      <c r="B9">
        <f>COUNTIF(Data!$E$2:$E$257,'b1'!A9)</f>
        <v>125</v>
      </c>
    </row>
    <row r="10" spans="1:2" x14ac:dyDescent="0.25">
      <c r="A10" t="s">
        <v>370</v>
      </c>
      <c r="B10">
        <f>COUNTIF(Data!$E$2:$E$257,'b1'!A10)</f>
        <v>12</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957FB-AF2B-40C0-B3B3-0B46F08E64AA}">
  <sheetPr codeName="Sheet7"/>
  <dimension ref="A1:B8"/>
  <sheetViews>
    <sheetView workbookViewId="0"/>
  </sheetViews>
  <sheetFormatPr defaultRowHeight="15" x14ac:dyDescent="0.25"/>
  <cols>
    <col min="1" max="1" width="16.85546875" bestFit="1" customWidth="1"/>
  </cols>
  <sheetData>
    <row r="1" spans="1:2" x14ac:dyDescent="0.25">
      <c r="A1" t="s">
        <v>679</v>
      </c>
      <c r="B1" s="2" t="s">
        <v>680</v>
      </c>
    </row>
    <row r="2" spans="1:2" x14ac:dyDescent="0.25">
      <c r="A2" t="s">
        <v>0</v>
      </c>
      <c r="B2">
        <f>COUNTIF(Data!$G$2:$G$257,'b2'!A2)</f>
        <v>30</v>
      </c>
    </row>
    <row r="3" spans="1:2" x14ac:dyDescent="0.25">
      <c r="A3" t="s">
        <v>681</v>
      </c>
      <c r="B3">
        <f>COUNTIF(Data!$G$2:$G$257,'b2'!A3)</f>
        <v>33</v>
      </c>
    </row>
    <row r="4" spans="1:2" x14ac:dyDescent="0.25">
      <c r="A4" t="s">
        <v>8</v>
      </c>
      <c r="B4">
        <f>COUNTIF(Data!$G$2:$G$257,'b2'!A4)</f>
        <v>36</v>
      </c>
    </row>
    <row r="5" spans="1:2" x14ac:dyDescent="0.25">
      <c r="A5" t="s">
        <v>14</v>
      </c>
      <c r="B5">
        <f>COUNTIF(Data!$G$2:$G$257,'b2'!A5)</f>
        <v>14</v>
      </c>
    </row>
    <row r="6" spans="1:2" x14ac:dyDescent="0.25">
      <c r="A6" t="s">
        <v>6</v>
      </c>
      <c r="B6">
        <f>COUNTIF(Data!$G$2:$G$257,'b2'!A6)</f>
        <v>87</v>
      </c>
    </row>
    <row r="7" spans="1:2" x14ac:dyDescent="0.25">
      <c r="A7" t="s">
        <v>4</v>
      </c>
      <c r="B7">
        <f>COUNTIF(Data!$G$2:$G$257,'b2'!A7)</f>
        <v>30</v>
      </c>
    </row>
    <row r="8" spans="1:2" x14ac:dyDescent="0.25">
      <c r="A8" t="s">
        <v>2</v>
      </c>
      <c r="B8">
        <f>COUNTIF(Data!$G$2:$G$257,'b2'!A8)</f>
        <v>26</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k y R T B q V 7 F m n A A A A + Q A A A B I A H A B D b 2 5 m a W c v U G F j a 2 F n Z S 5 4 b W w g o h g A K K A U A A A A A A A A A A A A A A A A A A A A A A A A A A A A h Y / R C o I w G I V f R X b v N i d G y O + 8 6 D Y h k K L b M Z e O d I a b z X f r o k f q F R L K 6 q 7 L c / g O f O d x u 0 M + d W 1 w V Y P V v c l Q h C k K l J F 9 p U 2 d o d G d w j X K O e y E P I t a B T N s b D p Z n a H G u U t K i P c e + x j 3 Q 0 0 Y p R E 5 F t t S N q o T o T b W C S M V + q y q / y v E 4 f C S 4 Q w n K 5 x Q F u M o o g z I 0 k O h z Z d h s z K m Q H 5 K 2 I y t G w f F l Q n 3 J Z A l A n n f 4 E 9 Q S w M E F A A C A A g A 8 k y R 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J M k U w o i k e 4 D g A A A B E A A A A T A B w A R m 9 y b X V s Y X M v U 2 V j d G l v b j E u b S C i G A A o o B Q A A A A A A A A A A A A A A A A A A A A A A A A A A A A r T k 0 u y c z P U w i G 0 I b W A F B L A Q I t A B Q A A g A I A P J M k U w a l e x Z p w A A A P k A A A A S A A A A A A A A A A A A A A A A A A A A A A B D b 2 5 m a W c v U G F j a 2 F n Z S 5 4 b W x Q S w E C L Q A U A A I A C A D y T J F M D 8 r p q 6 Q A A A D p A A A A E w A A A A A A A A A A A A A A A A D z A A A A W 0 N v b n R l b n R f V H l w Z X N d L n h t b F B L A Q I t A B Q A A g A I A P J M k U 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e H v 8 5 x 6 H M R Y z w y j t n m W O R A A A A A A I A A A A A A B B m A A A A A Q A A I A A A A O 9 e x 0 k P E q 2 b w Y N y 8 m I i E G v M U L d Y 5 I U w W 3 Q f B a F J A T p W A A A A A A 6 A A A A A A g A A I A A A A E 0 S E o 3 k r v V q U l Q v j A e F N W k d 4 C 9 S L n O J N 9 G z b R p a 7 m g I U A A A A G l 7 f D p d w U B f L C D n u n S e y j s z 3 8 z s D N p 6 f Y / L X z L R R p X 1 p v Q j j C z Y 8 x 0 b N 6 z 0 z b R c W Y h 7 g B F 8 E 3 z M 5 1 v j s y f Z m 0 l C 9 M S + q L m k b E 3 O 3 g g M 5 V F 8 Q A A A A F u T U n 0 d z 3 6 K M X b k E m C 5 Q T a i I k F C t R g p Y x + U 6 T p U Y 1 T A M s 9 9 U l 1 V j O V 1 o u D 6 I y l g 2 Z 1 O b H p X R T q j m j I G Z V B S / r 4 = < / D a t a M a s h u p > 
</file>

<file path=customXml/itemProps1.xml><?xml version="1.0" encoding="utf-8"?>
<ds:datastoreItem xmlns:ds="http://schemas.openxmlformats.org/officeDocument/2006/customXml" ds:itemID="{37F4BC86-91A2-418C-8C40-C1ADA5EBDA2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Source</vt:lpstr>
      <vt:lpstr>Data</vt:lpstr>
      <vt:lpstr>a1</vt:lpstr>
      <vt:lpstr>a2</vt:lpstr>
      <vt:lpstr>b1</vt:lpstr>
      <vt:lpstr>b2</vt:lpstr>
    </vt:vector>
  </TitlesOfParts>
  <Company>Kelley School of Business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Didn't change for DADM 5e</dc:description>
  <cp:lastModifiedBy>Chris Albright</cp:lastModifiedBy>
  <dcterms:created xsi:type="dcterms:W3CDTF">2010-02-08T19:28:44Z</dcterms:created>
  <dcterms:modified xsi:type="dcterms:W3CDTF">2018-04-24T17:04:08Z</dcterms:modified>
</cp:coreProperties>
</file>